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6" windowWidth="14940" windowHeight="9156" activeTab="5"/>
  </bookViews>
  <sheets>
    <sheet name="ФХД (стр.1)" sheetId="1" r:id="rId1"/>
    <sheet name="ФХД (стр.2)" sheetId="2" r:id="rId2"/>
    <sheet name="ФХД 2019" sheetId="3" r:id="rId3"/>
    <sheet name="ФХД 2020" sheetId="6" r:id="rId4"/>
    <sheet name="ФХД 2021" sheetId="7" r:id="rId5"/>
    <sheet name="ФХД (стр.5)" sheetId="4" r:id="rId6"/>
    <sheet name="ФХД (стр.6)" sheetId="5" r:id="rId7"/>
  </sheets>
  <definedNames>
    <definedName name="IS_DOCUMENT" localSheetId="0">'ФХД (стр.1)'!$A$45</definedName>
    <definedName name="IS_DOCUMENT" localSheetId="1">'ФХД (стр.2)'!$A$24</definedName>
    <definedName name="IS_DOCUMENT" localSheetId="5">'ФХД (стр.5)'!$A$13</definedName>
    <definedName name="IS_DOCUMENT" localSheetId="6">'ФХД (стр.6)'!$A$25</definedName>
    <definedName name="IS_DOCUMENT" localSheetId="2">'ФХД 2019'!$A$36</definedName>
    <definedName name="IS_DOCUMENT" localSheetId="3">'ФХД 2020'!$A$30</definedName>
    <definedName name="IS_DOCUMENT" localSheetId="4">'ФХД 2021'!$A$32</definedName>
    <definedName name="LAST_CELL" localSheetId="0">'ФХД (стр.1)'!$EW$44</definedName>
    <definedName name="LAST_CELL" localSheetId="1">'ФХД (стр.2)'!$C$23</definedName>
    <definedName name="LAST_CELL" localSheetId="5">'ФХД (стр.5)'!$L$12</definedName>
    <definedName name="LAST_CELL" localSheetId="6">'ФХД (стр.6)'!$C$24</definedName>
    <definedName name="LAST_CELL" localSheetId="2">'ФХД 2019'!$N$35</definedName>
    <definedName name="LAST_CELL" localSheetId="3">'ФХД 2020'!#REF!</definedName>
    <definedName name="LAST_CELL" localSheetId="4">'ФХД 2021'!#REF!</definedName>
  </definedNames>
  <calcPr calcId="145621"/>
</workbook>
</file>

<file path=xl/calcChain.xml><?xml version="1.0" encoding="utf-8"?>
<calcChain xmlns="http://schemas.openxmlformats.org/spreadsheetml/2006/main">
  <c r="D37" i="3" l="1"/>
  <c r="G37" i="3"/>
  <c r="J31" i="7" l="1"/>
  <c r="D31" i="7"/>
  <c r="I12" i="4"/>
  <c r="H12" i="4"/>
  <c r="J31" i="6"/>
  <c r="D31" i="6"/>
  <c r="J37" i="3" l="1"/>
  <c r="E37" i="3" l="1"/>
  <c r="G38" i="3" l="1"/>
  <c r="D18" i="3"/>
  <c r="D13" i="3"/>
  <c r="D12" i="3"/>
  <c r="D27" i="3" l="1"/>
  <c r="D28" i="3" l="1"/>
  <c r="D26" i="3"/>
  <c r="F12" i="4" l="1"/>
  <c r="F11" i="4"/>
  <c r="E12" i="4"/>
  <c r="E11" i="4"/>
  <c r="E31" i="7"/>
  <c r="D28" i="7"/>
  <c r="D27" i="7"/>
  <c r="D26" i="7"/>
  <c r="D25" i="7"/>
  <c r="D24" i="7"/>
  <c r="D23" i="7"/>
  <c r="D22" i="7"/>
  <c r="D21" i="7"/>
  <c r="D20" i="7"/>
  <c r="D19" i="7"/>
  <c r="D18" i="7"/>
  <c r="D17" i="7"/>
  <c r="D16" i="7"/>
  <c r="D15" i="7"/>
  <c r="D14" i="7"/>
  <c r="D13" i="7"/>
  <c r="D12" i="7"/>
  <c r="D11" i="7"/>
  <c r="D10" i="7"/>
  <c r="E31" i="6"/>
  <c r="D28" i="6"/>
  <c r="D27" i="6"/>
  <c r="D26" i="6"/>
  <c r="D25" i="6"/>
  <c r="D24" i="6"/>
  <c r="D23" i="6"/>
  <c r="D22" i="6"/>
  <c r="D21" i="6"/>
  <c r="D20" i="6"/>
  <c r="D19" i="6"/>
  <c r="D18" i="6"/>
  <c r="D17" i="6"/>
  <c r="D16" i="6"/>
  <c r="D15" i="6"/>
  <c r="D14" i="6"/>
  <c r="D13" i="6"/>
  <c r="D12" i="6"/>
  <c r="D11" i="6"/>
  <c r="D10" i="6"/>
  <c r="D11" i="4" l="1"/>
  <c r="D10" i="4"/>
  <c r="D22" i="3" l="1"/>
  <c r="D21" i="3" l="1"/>
  <c r="D25" i="3"/>
  <c r="D24" i="3"/>
  <c r="D23" i="3"/>
  <c r="D20" i="3"/>
  <c r="D19" i="3"/>
  <c r="D33" i="3"/>
  <c r="D32" i="3"/>
  <c r="D31" i="3"/>
  <c r="D30" i="3"/>
  <c r="D16" i="3"/>
  <c r="D15" i="3"/>
  <c r="D14" i="3"/>
  <c r="D11" i="3"/>
  <c r="D10" i="3"/>
  <c r="D34" i="3" l="1"/>
  <c r="G12" i="4" l="1"/>
  <c r="D12" i="4"/>
  <c r="D17" i="3"/>
  <c r="D29" i="3"/>
</calcChain>
</file>

<file path=xl/sharedStrings.xml><?xml version="1.0" encoding="utf-8"?>
<sst xmlns="http://schemas.openxmlformats.org/spreadsheetml/2006/main" count="310" uniqueCount="155">
  <si>
    <t>УТВЕРЖДАЮ</t>
  </si>
  <si>
    <t>(наименование должности лица, утверждающего документ)</t>
  </si>
  <si>
    <t>(подпись)</t>
  </si>
  <si>
    <t>(расшифровка подписи)</t>
  </si>
  <si>
    <t>"</t>
  </si>
  <si>
    <t xml:space="preserve"> г.</t>
  </si>
  <si>
    <t>План финансово-хозяйственной деятельности</t>
  </si>
  <si>
    <t>КОДЫ</t>
  </si>
  <si>
    <t>Форма по КФД</t>
  </si>
  <si>
    <t>Дата</t>
  </si>
  <si>
    <t>Наименование государственного</t>
  </si>
  <si>
    <t>по ОКПО</t>
  </si>
  <si>
    <t>бюджетного учреждения</t>
  </si>
  <si>
    <t>по РУБП/НУБП</t>
  </si>
  <si>
    <t>(подразделения)</t>
  </si>
  <si>
    <t>ИНН/КПП</t>
  </si>
  <si>
    <t>по ОКВ</t>
  </si>
  <si>
    <t>643</t>
  </si>
  <si>
    <t>Единица измерения: руб.</t>
  </si>
  <si>
    <t>по ОКЕИ</t>
  </si>
  <si>
    <t>383</t>
  </si>
  <si>
    <t>муниципальное учреждение культуры "Каменниковский центр досуга"</t>
  </si>
  <si>
    <t>7610054419/761001001</t>
  </si>
  <si>
    <t>57772171</t>
  </si>
  <si>
    <t>12304</t>
  </si>
  <si>
    <t>Наименование органа, осуществляющего</t>
  </si>
  <si>
    <t>функции и полномочия учредителя</t>
  </si>
  <si>
    <t>Адрес фактического местонахождения</t>
  </si>
  <si>
    <t>государственного бюджетного</t>
  </si>
  <si>
    <t>учреждения (подразделения)</t>
  </si>
  <si>
    <t>Сведения о деятельности государственного бюджетного учреждения</t>
  </si>
  <si>
    <t>1.1. Цели деятельности государственного бюджетного учреждения (подразделения):</t>
  </si>
  <si>
    <t>1.2. Виды деятельности государственного бюджетного учреждения (подразделения):</t>
  </si>
  <si>
    <t>1.3. Перечень услуг (работ), осуществляемых в том числе и за плату:</t>
  </si>
  <si>
    <t>1.4. Общая балансовая стоимость недвижимого государственного (муниципального) имущества:</t>
  </si>
  <si>
    <t>1.5. Общая балансовая стоимость движимого государственного (муниципального) имущества:</t>
  </si>
  <si>
    <t>1.6. Иная информация по решению органа, осуществляющего функции и полномочия учредителя:</t>
  </si>
  <si>
    <t>Управление по культуре, молодежи и спорту администрации Рыбинского муниципального района</t>
  </si>
  <si>
    <t>Ярославская обл., Рыбинский р-н, Каменники п., Волжская ул.</t>
  </si>
  <si>
    <t>Таблица 1</t>
  </si>
  <si>
    <t>Показатели финансового состояния учреждения (подразделения)</t>
  </si>
  <si>
    <t>N п/п</t>
  </si>
  <si>
    <t>Наименование показателя</t>
  </si>
  <si>
    <t>Сумма, тыс. руб.</t>
  </si>
  <si>
    <t>Нефинансовые активы, всего:</t>
  </si>
  <si>
    <t>из них:
недвижимое имущество, всего:</t>
  </si>
  <si>
    <t>в том числе: остаточная стоимость</t>
  </si>
  <si>
    <t>особо ценное движимое имущество, всего:</t>
  </si>
  <si>
    <t>Финансовые активы, всего:</t>
  </si>
  <si>
    <t>из них: 
денежные средства учреждения, всего</t>
  </si>
  <si>
    <t>в том числе:
денежные средства учреждения на счетах</t>
  </si>
  <si>
    <t>денежные средства учреждения, размещенные на депозиты в кредитной организации</t>
  </si>
  <si>
    <t>иные финансовые инструменты</t>
  </si>
  <si>
    <t>дебиторская задолженность по доходам</t>
  </si>
  <si>
    <t>дебиторская задолженность по расходам</t>
  </si>
  <si>
    <t>Обязательства, всего:</t>
  </si>
  <si>
    <t>из них:
долговые обязательства</t>
  </si>
  <si>
    <t>кредиторская задолженность:</t>
  </si>
  <si>
    <t>в том числе:
просроченная кредиторская задолженность</t>
  </si>
  <si>
    <t>Таблица 2</t>
  </si>
  <si>
    <t>Код строки</t>
  </si>
  <si>
    <t>Код по бюджетной классификации Российской Федерации</t>
  </si>
  <si>
    <t>Объем финансового обеспечения, руб (с точностью до двух знаков после запятой - 0,00)</t>
  </si>
  <si>
    <t>всего</t>
  </si>
  <si>
    <t>в том числе:</t>
  </si>
  <si>
    <t>субсидии на финансовое обеспечение выполнения государственного (муниципального) задания из федерального бюджета, бюджета субъекта Российской Федерации (местного бюджета)</t>
  </si>
  <si>
    <t>Субсидии на финансовое обеспечение выполнения государственного задания из бюджета Федерального фонда обязательного медицинского страхования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</si>
  <si>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</si>
  <si>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</si>
  <si>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средства обязательного медицинского страхования</t>
  </si>
  <si>
    <t>поступления от оказания услуг (выполнения работ) на платной основе и от иной приносящей доход деятельности</t>
  </si>
  <si>
    <t>из них гранты</t>
  </si>
  <si>
    <t>244</t>
  </si>
  <si>
    <t>119</t>
  </si>
  <si>
    <t>выплаты на прочие выплаты</t>
  </si>
  <si>
    <t>112</t>
  </si>
  <si>
    <t>113</t>
  </si>
  <si>
    <t>851</t>
  </si>
  <si>
    <t>выплаты на прочие расходы</t>
  </si>
  <si>
    <t>831</t>
  </si>
  <si>
    <t>852</t>
  </si>
  <si>
    <t>853</t>
  </si>
  <si>
    <t>111</t>
  </si>
  <si>
    <t>Остаток средств на начало года</t>
  </si>
  <si>
    <t>Остаток средств на конец года</t>
  </si>
  <si>
    <t>600</t>
  </si>
  <si>
    <t>Таблица 2.1</t>
  </si>
  <si>
    <t>Год начала закупки</t>
  </si>
  <si>
    <t>Сумма выплат по расходам на закупку товаров, работ и услуг, руб (с точностью до двух знаков после запятой - 0,00</t>
  </si>
  <si>
    <t>всего на закупки</t>
  </si>
  <si>
    <t>в соответствии с Федеральным законом от 5 апреля 2013 г. N 44-ФЗ "О контрактной системе в сфере закупок товаров, работ, услуг для обеспечения государственных и муниципальных нужд"</t>
  </si>
  <si>
    <t>в соответствии с Федеральным законом от 18 июля 2011 г. N 223-ФЗ "О закупках товаров, работ, услуг отдельными видами юридических лиц"</t>
  </si>
  <si>
    <t>в том числе на оплату контрактов заключенных до начала очередного финансового года</t>
  </si>
  <si>
    <t>выплаты по расходам на закупку товаров, работ, услуг ВСЕГО</t>
  </si>
  <si>
    <t>на закупку товаров, работ, услуг по году начала закупки</t>
  </si>
  <si>
    <t>Таблица 3</t>
  </si>
  <si>
    <t xml:space="preserve">Сведения о средствах, поступающих во временное распоряжение учреждения </t>
  </si>
  <si>
    <t>(очередной финансовый год)</t>
  </si>
  <si>
    <t>Сумма (руб, с точностью до двух знаков после запятой - 0,00)</t>
  </si>
  <si>
    <t>010</t>
  </si>
  <si>
    <t>020</t>
  </si>
  <si>
    <t>Поступление</t>
  </si>
  <si>
    <t>030</t>
  </si>
  <si>
    <t>поступление СВР</t>
  </si>
  <si>
    <t>Выбытие</t>
  </si>
  <si>
    <t>040</t>
  </si>
  <si>
    <t>выбытие СВР</t>
  </si>
  <si>
    <t>Таблица 4</t>
  </si>
  <si>
    <t>Справочная информация</t>
  </si>
  <si>
    <t>Сумма (тыс. руб)</t>
  </si>
  <si>
    <t>Объем публичных обязательств, всего:</t>
  </si>
  <si>
    <t>Объем бюджетных инвестиций (в части переданных полномочий государственного (муниципального) заказчика в соответствии с Бюджетным кодексом Российской Федерации), всего:</t>
  </si>
  <si>
    <t>Объем средств, поступивших во временное распоряжение, всего:</t>
  </si>
  <si>
    <t>выплаты на арендную плату за пользование имуществом,224</t>
  </si>
  <si>
    <t>на 2019 год и плановый период 2020 и 2021 годов</t>
  </si>
  <si>
    <t>всего    2019 г.</t>
  </si>
  <si>
    <t>Субсидии муниципальным учреждениям культуры на фин.обеспечение муниципального задания на оказание услуг(выполнение работ)</t>
  </si>
  <si>
    <t>131</t>
  </si>
  <si>
    <t>Увеличение стоимости прочих материальных запасов однократного применения,349</t>
  </si>
  <si>
    <t>700</t>
  </si>
  <si>
    <t>всего    2020 г.</t>
  </si>
  <si>
    <t>всего    2021 г.</t>
  </si>
  <si>
    <t>на 2019 г.
очередной 
финансовый 
год</t>
  </si>
  <si>
    <t>на 2020 г.
 1-й год 
планового 
периода</t>
  </si>
  <si>
    <t>на 2021 г.
 2-й год 
планового 
периода</t>
  </si>
  <si>
    <t>-</t>
  </si>
  <si>
    <t>Доходы от оказания платных услуг (работ)</t>
  </si>
  <si>
    <t>Фонд оплаты труда учреждений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</si>
  <si>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</si>
  <si>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услуги связи, 221</t>
  </si>
  <si>
    <t>коммунальные услуги, 223</t>
  </si>
  <si>
    <t>транспортные услуги,222</t>
  </si>
  <si>
    <t>Работы, услуги по содержанию имущества,225</t>
  </si>
  <si>
    <t>Прочие работы, услуги,226</t>
  </si>
  <si>
    <t>Уплата налога на имущество организаций и земельного налога</t>
  </si>
  <si>
    <t>Уплата иных платежей</t>
  </si>
  <si>
    <t>Увеличение стоимости основных средств, 310</t>
  </si>
  <si>
    <t>Увеличение стоимости продуктов питания, 342</t>
  </si>
  <si>
    <t>Увеличение стоимости прочих оборотных запасов (материалов),346</t>
  </si>
  <si>
    <t>243</t>
  </si>
  <si>
    <t xml:space="preserve"> услуги связи, 221</t>
  </si>
  <si>
    <t>2019</t>
  </si>
  <si>
    <t>Увеличение стоимости строитедьных материалов, 344</t>
  </si>
  <si>
    <t>Поступления текущего характера бюджетным и автономным учреждениям от сектора государственного управления</t>
  </si>
  <si>
    <t>152</t>
  </si>
  <si>
    <t>Поступления капитального характера бюджетным и автономным учреждениям от сектора государственного управления</t>
  </si>
  <si>
    <t>162</t>
  </si>
  <si>
    <t>243 КВР</t>
  </si>
  <si>
    <t>30</t>
  </si>
  <si>
    <t>сентября</t>
  </si>
  <si>
    <t>30.09.2019</t>
  </si>
  <si>
    <t>на 30 сентября  2019 г.</t>
  </si>
  <si>
    <t>Показатели по поступлениям и выплатам учреждения (подразделения)</t>
  </si>
  <si>
    <t xml:space="preserve">Показатели по поступлениям и выплатам учреждения (подразделения)  </t>
  </si>
  <si>
    <t>Показатели выплат по расходам на закупку товаров, работ, услуг учреждения (подразделения)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</si>
</sst>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₽_-;\-* #,##0.00\ _₽_-;_-* &quot;-&quot;??\ _₽_-;_-@_-"/>
    <numFmt numFmtId="164" formatCode="0.0"/>
    <numFmt numFmtId="165" formatCode="#,##0.00\ _₽;[Red]#,##0.00\ _₽"/>
    <numFmt numFmtId="166" formatCode="#,##0.00\ _₽"/>
    <numFmt numFmtId="167" formatCode="#,##0.00;[Red]#,##0.00"/>
  </numFmts>
  <fonts count="16" x14ac:knownFonts="1">
    <font>
      <sz val="10"/>
      <name val="Arial"/>
    </font>
    <font>
      <sz val="11"/>
      <name val="Times New Roman"/>
    </font>
    <font>
      <sz val="9"/>
      <name val="Times New Roman"/>
    </font>
    <font>
      <b/>
      <sz val="13"/>
      <name val="Times New Roman"/>
    </font>
    <font>
      <b/>
      <sz val="11"/>
      <name val="Times New Roman"/>
    </font>
    <font>
      <sz val="10"/>
      <name val="Arial Cyr"/>
    </font>
    <font>
      <sz val="10"/>
      <name val="Times New Roman"/>
    </font>
    <font>
      <sz val="10"/>
      <name val="Arial"/>
    </font>
    <font>
      <sz val="12"/>
      <name val="Arial"/>
      <family val="2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38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1" fillId="0" borderId="0" xfId="0" applyFont="1" applyBorder="1" applyAlignment="1" applyProtection="1">
      <alignment horizontal="right"/>
    </xf>
    <xf numFmtId="49" fontId="1" fillId="0" borderId="0" xfId="0" applyNumberFormat="1" applyFont="1" applyBorder="1" applyAlignment="1" applyProtection="1">
      <alignment horizontal="left"/>
    </xf>
    <xf numFmtId="0" fontId="1" fillId="0" borderId="0" xfId="0" applyFont="1" applyBorder="1" applyAlignment="1" applyProtection="1">
      <alignment vertical="top"/>
    </xf>
    <xf numFmtId="49" fontId="1" fillId="0" borderId="0" xfId="0" applyNumberFormat="1" applyFont="1" applyBorder="1" applyAlignment="1" applyProtection="1"/>
    <xf numFmtId="0" fontId="4" fillId="0" borderId="0" xfId="0" applyFont="1" applyBorder="1" applyAlignment="1" applyProtection="1"/>
    <xf numFmtId="0" fontId="4" fillId="0" borderId="0" xfId="0" applyFont="1" applyBorder="1" applyAlignment="1" applyProtection="1">
      <alignment horizontal="right"/>
    </xf>
    <xf numFmtId="49" fontId="4" fillId="0" borderId="0" xfId="0" applyNumberFormat="1" applyFont="1" applyBorder="1" applyAlignment="1" applyProtection="1"/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wrapText="1"/>
    </xf>
    <xf numFmtId="49" fontId="4" fillId="0" borderId="0" xfId="0" applyNumberFormat="1" applyFont="1" applyBorder="1" applyAlignment="1" applyProtection="1">
      <alignment horizontal="center"/>
    </xf>
    <xf numFmtId="0" fontId="1" fillId="0" borderId="5" xfId="0" applyFont="1" applyBorder="1" applyAlignment="1" applyProtection="1"/>
    <xf numFmtId="0" fontId="1" fillId="0" borderId="0" xfId="0" applyFont="1" applyBorder="1" applyAlignment="1" applyProtection="1">
      <alignment horizontal="right" wrapText="1"/>
    </xf>
    <xf numFmtId="49" fontId="1" fillId="0" borderId="0" xfId="0" applyNumberFormat="1" applyFont="1" applyBorder="1" applyAlignment="1" applyProtection="1">
      <alignment vertical="center"/>
    </xf>
    <xf numFmtId="0" fontId="1" fillId="0" borderId="0" xfId="0" applyFont="1" applyBorder="1" applyAlignment="1" applyProtection="1">
      <alignment vertical="center"/>
    </xf>
    <xf numFmtId="49" fontId="1" fillId="0" borderId="0" xfId="0" applyNumberFormat="1" applyFont="1" applyBorder="1" applyAlignment="1" applyProtection="1">
      <alignment horizontal="right" vertical="center"/>
    </xf>
    <xf numFmtId="0" fontId="1" fillId="0" borderId="0" xfId="0" applyFont="1" applyBorder="1" applyAlignment="1" applyProtection="1">
      <alignment horizontal="right" vertical="center"/>
    </xf>
    <xf numFmtId="0" fontId="1" fillId="0" borderId="0" xfId="0" applyFont="1" applyBorder="1" applyAlignment="1" applyProtection="1">
      <alignment horizontal="left" vertical="center"/>
    </xf>
    <xf numFmtId="49" fontId="1" fillId="0" borderId="0" xfId="0" applyNumberFormat="1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wrapText="1"/>
    </xf>
    <xf numFmtId="49" fontId="1" fillId="0" borderId="0" xfId="0" applyNumberFormat="1" applyFont="1" applyBorder="1" applyAlignment="1" applyProtection="1">
      <alignment horizontal="center" vertical="top"/>
    </xf>
    <xf numFmtId="0" fontId="4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/>
    </xf>
    <xf numFmtId="0" fontId="1" fillId="0" borderId="0" xfId="0" applyFont="1" applyBorder="1" applyAlignment="1" applyProtection="1">
      <alignment horizontal="justify"/>
    </xf>
    <xf numFmtId="0" fontId="5" fillId="0" borderId="0" xfId="0" applyFont="1" applyBorder="1" applyAlignment="1" applyProtection="1"/>
    <xf numFmtId="0" fontId="6" fillId="0" borderId="0" xfId="0" applyFont="1" applyBorder="1" applyAlignment="1" applyProtection="1"/>
    <xf numFmtId="0" fontId="6" fillId="0" borderId="0" xfId="0" applyFont="1" applyBorder="1" applyAlignment="1" applyProtection="1">
      <alignment horizontal="right"/>
    </xf>
    <xf numFmtId="0" fontId="6" fillId="0" borderId="8" xfId="0" applyFont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justify" vertical="center" wrapText="1"/>
    </xf>
    <xf numFmtId="0" fontId="6" fillId="0" borderId="8" xfId="0" applyFont="1" applyBorder="1" applyAlignment="1" applyProtection="1">
      <alignment vertical="center" wrapText="1"/>
    </xf>
    <xf numFmtId="2" fontId="6" fillId="0" borderId="8" xfId="0" applyNumberFormat="1" applyFont="1" applyBorder="1" applyAlignment="1" applyProtection="1">
      <alignment horizontal="justify" vertical="center" wrapText="1"/>
    </xf>
    <xf numFmtId="49" fontId="6" fillId="0" borderId="8" xfId="0" applyNumberFormat="1" applyFont="1" applyBorder="1" applyAlignment="1" applyProtection="1">
      <alignment horizontal="left" vertical="top" wrapText="1"/>
    </xf>
    <xf numFmtId="49" fontId="6" fillId="0" borderId="8" xfId="0" applyNumberFormat="1" applyFont="1" applyBorder="1" applyAlignment="1" applyProtection="1">
      <alignment horizontal="center" vertical="top" wrapText="1"/>
    </xf>
    <xf numFmtId="2" fontId="6" fillId="0" borderId="8" xfId="0" applyNumberFormat="1" applyFont="1" applyBorder="1" applyAlignment="1" applyProtection="1">
      <alignment horizontal="right" vertical="top" wrapText="1"/>
    </xf>
    <xf numFmtId="49" fontId="6" fillId="0" borderId="0" xfId="0" applyNumberFormat="1" applyFont="1" applyBorder="1" applyAlignment="1" applyProtection="1"/>
    <xf numFmtId="49" fontId="6" fillId="0" borderId="8" xfId="0" applyNumberFormat="1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vertical="center" wrapText="1"/>
    </xf>
    <xf numFmtId="49" fontId="6" fillId="0" borderId="0" xfId="0" applyNumberFormat="1" applyFont="1" applyBorder="1" applyAlignment="1" applyProtection="1">
      <alignment horizontal="center" vertical="center" wrapText="1"/>
    </xf>
    <xf numFmtId="2" fontId="6" fillId="0" borderId="0" xfId="0" applyNumberFormat="1" applyFont="1" applyBorder="1" applyAlignment="1" applyProtection="1">
      <alignment horizontal="right" vertical="top" wrapText="1"/>
    </xf>
    <xf numFmtId="0" fontId="6" fillId="0" borderId="0" xfId="0" applyFont="1" applyBorder="1" applyAlignment="1" applyProtection="1">
      <alignment horizontal="justify" vertical="center" wrapText="1"/>
    </xf>
    <xf numFmtId="49" fontId="6" fillId="0" borderId="0" xfId="0" applyNumberFormat="1" applyFont="1" applyBorder="1" applyAlignment="1" applyProtection="1">
      <alignment horizontal="justify" vertical="center" wrapText="1"/>
    </xf>
    <xf numFmtId="2" fontId="6" fillId="0" borderId="0" xfId="0" applyNumberFormat="1" applyFont="1" applyBorder="1" applyAlignment="1" applyProtection="1">
      <alignment horizontal="justify" vertical="center" wrapText="1"/>
    </xf>
    <xf numFmtId="0" fontId="6" fillId="0" borderId="8" xfId="0" applyFont="1" applyBorder="1" applyAlignment="1" applyProtection="1">
      <alignment horizontal="center" vertical="center" wrapText="1"/>
    </xf>
    <xf numFmtId="49" fontId="6" fillId="0" borderId="8" xfId="0" applyNumberFormat="1" applyFont="1" applyFill="1" applyBorder="1" applyAlignment="1" applyProtection="1">
      <alignment horizontal="left" vertical="top" wrapText="1"/>
    </xf>
    <xf numFmtId="49" fontId="6" fillId="0" borderId="8" xfId="0" applyNumberFormat="1" applyFont="1" applyFill="1" applyBorder="1" applyAlignment="1" applyProtection="1">
      <alignment horizontal="center" vertical="top" wrapText="1"/>
    </xf>
    <xf numFmtId="0" fontId="0" fillId="0" borderId="0" xfId="0" applyFill="1"/>
    <xf numFmtId="164" fontId="6" fillId="0" borderId="8" xfId="0" applyNumberFormat="1" applyFont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</xf>
    <xf numFmtId="49" fontId="9" fillId="0" borderId="8" xfId="0" applyNumberFormat="1" applyFont="1" applyFill="1" applyBorder="1" applyAlignment="1" applyProtection="1">
      <alignment horizontal="left" vertical="top" wrapText="1"/>
    </xf>
    <xf numFmtId="49" fontId="6" fillId="0" borderId="2" xfId="0" applyNumberFormat="1" applyFont="1" applyBorder="1" applyAlignment="1" applyProtection="1">
      <alignment horizontal="center" vertical="top" wrapText="1"/>
    </xf>
    <xf numFmtId="49" fontId="6" fillId="0" borderId="2" xfId="0" applyNumberFormat="1" applyFont="1" applyFill="1" applyBorder="1" applyAlignment="1" applyProtection="1">
      <alignment horizontal="center" vertical="top" wrapText="1"/>
    </xf>
    <xf numFmtId="0" fontId="6" fillId="0" borderId="18" xfId="0" applyFont="1" applyBorder="1" applyAlignment="1" applyProtection="1">
      <alignment horizontal="center" vertical="center" wrapText="1"/>
    </xf>
    <xf numFmtId="165" fontId="0" fillId="0" borderId="0" xfId="0" applyNumberFormat="1"/>
    <xf numFmtId="165" fontId="6" fillId="0" borderId="18" xfId="0" applyNumberFormat="1" applyFont="1" applyFill="1" applyBorder="1" applyAlignment="1" applyProtection="1">
      <alignment horizontal="right" vertical="top" wrapText="1"/>
    </xf>
    <xf numFmtId="165" fontId="6" fillId="0" borderId="8" xfId="0" applyNumberFormat="1" applyFont="1" applyFill="1" applyBorder="1" applyAlignment="1" applyProtection="1">
      <alignment horizontal="right" vertical="top" wrapText="1"/>
    </xf>
    <xf numFmtId="165" fontId="6" fillId="0" borderId="8" xfId="0" applyNumberFormat="1" applyFont="1" applyBorder="1" applyAlignment="1" applyProtection="1">
      <alignment horizontal="right" vertical="top" wrapText="1"/>
    </xf>
    <xf numFmtId="165" fontId="6" fillId="0" borderId="19" xfId="0" applyNumberFormat="1" applyFont="1" applyBorder="1" applyAlignment="1" applyProtection="1">
      <alignment horizontal="right" vertical="top" wrapText="1"/>
    </xf>
    <xf numFmtId="0" fontId="6" fillId="2" borderId="0" xfId="0" applyFont="1" applyFill="1" applyBorder="1" applyAlignment="1" applyProtection="1">
      <alignment horizontal="right"/>
    </xf>
    <xf numFmtId="0" fontId="6" fillId="2" borderId="0" xfId="0" applyFont="1" applyFill="1" applyBorder="1" applyAlignment="1" applyProtection="1"/>
    <xf numFmtId="0" fontId="6" fillId="2" borderId="8" xfId="0" applyFont="1" applyFill="1" applyBorder="1" applyAlignment="1" applyProtection="1">
      <alignment horizontal="center" vertical="center" wrapText="1"/>
    </xf>
    <xf numFmtId="0" fontId="6" fillId="2" borderId="4" xfId="0" applyFont="1" applyFill="1" applyBorder="1" applyAlignment="1" applyProtection="1">
      <alignment horizontal="center" vertical="center" wrapText="1"/>
    </xf>
    <xf numFmtId="165" fontId="6" fillId="2" borderId="4" xfId="0" applyNumberFormat="1" applyFont="1" applyFill="1" applyBorder="1" applyAlignment="1" applyProtection="1">
      <alignment horizontal="right" vertical="top" wrapText="1"/>
    </xf>
    <xf numFmtId="165" fontId="6" fillId="2" borderId="8" xfId="0" applyNumberFormat="1" applyFont="1" applyFill="1" applyBorder="1" applyAlignment="1" applyProtection="1">
      <alignment horizontal="right" vertical="top" wrapText="1"/>
    </xf>
    <xf numFmtId="165" fontId="0" fillId="2" borderId="0" xfId="0" applyNumberFormat="1" applyFill="1"/>
    <xf numFmtId="0" fontId="0" fillId="2" borderId="0" xfId="0" applyFill="1"/>
    <xf numFmtId="166" fontId="6" fillId="0" borderId="8" xfId="0" applyNumberFormat="1" applyFont="1" applyBorder="1" applyAlignment="1" applyProtection="1">
      <alignment horizontal="right" vertical="top" wrapText="1"/>
    </xf>
    <xf numFmtId="0" fontId="6" fillId="0" borderId="2" xfId="0" applyFont="1" applyBorder="1" applyAlignment="1" applyProtection="1">
      <alignment horizontal="center" vertical="center" wrapText="1"/>
    </xf>
    <xf numFmtId="0" fontId="6" fillId="0" borderId="8" xfId="0" applyFont="1" applyBorder="1" applyAlignment="1" applyProtection="1">
      <alignment horizontal="center" vertical="center" wrapText="1"/>
    </xf>
    <xf numFmtId="0" fontId="12" fillId="0" borderId="0" xfId="0" applyFont="1"/>
    <xf numFmtId="167" fontId="12" fillId="0" borderId="0" xfId="0" applyNumberFormat="1" applyFont="1"/>
    <xf numFmtId="2" fontId="12" fillId="2" borderId="0" xfId="0" applyNumberFormat="1" applyFont="1" applyFill="1"/>
    <xf numFmtId="0" fontId="12" fillId="2" borderId="0" xfId="0" applyFont="1" applyFill="1"/>
    <xf numFmtId="165" fontId="13" fillId="2" borderId="0" xfId="0" applyNumberFormat="1" applyFont="1" applyFill="1"/>
    <xf numFmtId="0" fontId="6" fillId="2" borderId="18" xfId="0" applyFont="1" applyFill="1" applyBorder="1" applyAlignment="1" applyProtection="1">
      <alignment horizontal="center" vertical="center" wrapText="1"/>
    </xf>
    <xf numFmtId="165" fontId="6" fillId="2" borderId="18" xfId="0" applyNumberFormat="1" applyFont="1" applyFill="1" applyBorder="1" applyAlignment="1" applyProtection="1">
      <alignment horizontal="right" vertical="top" wrapText="1"/>
    </xf>
    <xf numFmtId="165" fontId="6" fillId="2" borderId="19" xfId="0" applyNumberFormat="1" applyFont="1" applyFill="1" applyBorder="1" applyAlignment="1" applyProtection="1">
      <alignment horizontal="right" vertical="top" wrapText="1"/>
    </xf>
    <xf numFmtId="43" fontId="12" fillId="2" borderId="0" xfId="1" applyFont="1" applyFill="1"/>
    <xf numFmtId="43" fontId="8" fillId="2" borderId="0" xfId="1" applyFont="1" applyFill="1"/>
    <xf numFmtId="165" fontId="13" fillId="0" borderId="0" xfId="0" applyNumberFormat="1" applyFont="1"/>
    <xf numFmtId="165" fontId="14" fillId="2" borderId="0" xfId="0" applyNumberFormat="1" applyFont="1" applyFill="1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/>
    </xf>
    <xf numFmtId="0" fontId="1" fillId="0" borderId="1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 vertical="top" wrapText="1"/>
    </xf>
    <xf numFmtId="0" fontId="2" fillId="0" borderId="0" xfId="0" applyFont="1" applyBorder="1" applyAlignment="1" applyProtection="1">
      <alignment horizontal="center" vertical="top"/>
    </xf>
    <xf numFmtId="49" fontId="1" fillId="0" borderId="1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right"/>
    </xf>
    <xf numFmtId="49" fontId="1" fillId="0" borderId="1" xfId="0" applyNumberFormat="1" applyFont="1" applyBorder="1" applyAlignment="1" applyProtection="1">
      <alignment horizontal="left"/>
    </xf>
    <xf numFmtId="0" fontId="1" fillId="0" borderId="1" xfId="0" applyFont="1" applyBorder="1" applyAlignment="1" applyProtection="1">
      <alignment horizontal="center" vertical="top"/>
    </xf>
    <xf numFmtId="49" fontId="1" fillId="0" borderId="2" xfId="0" applyNumberFormat="1" applyFont="1" applyBorder="1" applyAlignment="1" applyProtection="1">
      <alignment horizontal="center"/>
    </xf>
    <xf numFmtId="49" fontId="1" fillId="0" borderId="3" xfId="0" applyNumberFormat="1" applyFont="1" applyBorder="1" applyAlignment="1" applyProtection="1">
      <alignment horizontal="center"/>
    </xf>
    <xf numFmtId="49" fontId="1" fillId="0" borderId="4" xfId="0" applyNumberFormat="1" applyFont="1" applyBorder="1" applyAlignment="1" applyProtection="1">
      <alignment horizontal="center"/>
    </xf>
    <xf numFmtId="49" fontId="10" fillId="0" borderId="1" xfId="0" applyNumberFormat="1" applyFont="1" applyBorder="1" applyAlignment="1" applyProtection="1">
      <alignment horizontal="center"/>
    </xf>
    <xf numFmtId="49" fontId="4" fillId="0" borderId="1" xfId="0" applyNumberFormat="1" applyFont="1" applyBorder="1" applyAlignment="1" applyProtection="1">
      <alignment horizontal="center"/>
    </xf>
    <xf numFmtId="0" fontId="4" fillId="0" borderId="1" xfId="0" applyFont="1" applyBorder="1" applyAlignment="1" applyProtection="1">
      <alignment horizontal="center"/>
    </xf>
    <xf numFmtId="49" fontId="11" fillId="0" borderId="2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wrapText="1"/>
    </xf>
    <xf numFmtId="49" fontId="1" fillId="0" borderId="2" xfId="0" applyNumberFormat="1" applyFont="1" applyBorder="1" applyAlignment="1" applyProtection="1">
      <alignment horizontal="center" wrapText="1"/>
    </xf>
    <xf numFmtId="49" fontId="1" fillId="0" borderId="3" xfId="0" applyNumberFormat="1" applyFont="1" applyBorder="1" applyAlignment="1" applyProtection="1">
      <alignment horizontal="center" wrapText="1"/>
    </xf>
    <xf numFmtId="49" fontId="1" fillId="0" borderId="4" xfId="0" applyNumberFormat="1" applyFont="1" applyBorder="1" applyAlignment="1" applyProtection="1">
      <alignment horizontal="center" wrapText="1"/>
    </xf>
    <xf numFmtId="49" fontId="1" fillId="0" borderId="6" xfId="0" applyNumberFormat="1" applyFont="1" applyBorder="1" applyAlignment="1" applyProtection="1">
      <alignment horizontal="center" vertical="center"/>
    </xf>
    <xf numFmtId="49" fontId="1" fillId="0" borderId="1" xfId="0" applyNumberFormat="1" applyFont="1" applyBorder="1" applyAlignment="1" applyProtection="1">
      <alignment horizontal="center" vertical="center"/>
    </xf>
    <xf numFmtId="49" fontId="1" fillId="0" borderId="7" xfId="0" applyNumberFormat="1" applyFont="1" applyBorder="1" applyAlignment="1" applyProtection="1">
      <alignment horizontal="center" vertical="center"/>
    </xf>
    <xf numFmtId="49" fontId="1" fillId="0" borderId="0" xfId="0" applyNumberFormat="1" applyFont="1" applyBorder="1" applyAlignment="1" applyProtection="1">
      <alignment horizontal="left" vertical="center"/>
    </xf>
    <xf numFmtId="49" fontId="1" fillId="0" borderId="2" xfId="0" applyNumberFormat="1" applyFont="1" applyBorder="1" applyAlignment="1" applyProtection="1">
      <alignment horizontal="center" vertical="center"/>
    </xf>
    <xf numFmtId="49" fontId="1" fillId="0" borderId="3" xfId="0" applyNumberFormat="1" applyFont="1" applyBorder="1" applyAlignment="1" applyProtection="1">
      <alignment horizontal="center" vertical="center"/>
    </xf>
    <xf numFmtId="49" fontId="1" fillId="0" borderId="4" xfId="0" applyNumberFormat="1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left" vertical="top" wrapText="1"/>
    </xf>
    <xf numFmtId="0" fontId="4" fillId="0" borderId="0" xfId="0" applyFont="1" applyBorder="1" applyAlignment="1" applyProtection="1">
      <alignment horizontal="center"/>
    </xf>
    <xf numFmtId="0" fontId="10" fillId="0" borderId="0" xfId="0" applyFont="1" applyBorder="1" applyAlignment="1" applyProtection="1">
      <alignment horizontal="center"/>
    </xf>
    <xf numFmtId="0" fontId="6" fillId="2" borderId="13" xfId="0" applyFont="1" applyFill="1" applyBorder="1" applyAlignment="1" applyProtection="1">
      <alignment horizontal="center" vertical="top" wrapText="1"/>
    </xf>
    <xf numFmtId="0" fontId="6" fillId="2" borderId="7" xfId="0" applyFont="1" applyFill="1" applyBorder="1" applyAlignment="1" applyProtection="1">
      <alignment horizontal="center" vertical="top" wrapText="1"/>
    </xf>
    <xf numFmtId="0" fontId="6" fillId="2" borderId="9" xfId="0" applyFont="1" applyFill="1" applyBorder="1" applyAlignment="1" applyProtection="1">
      <alignment horizontal="center" vertical="top" wrapText="1"/>
    </xf>
    <xf numFmtId="0" fontId="6" fillId="2" borderId="11" xfId="0" applyFont="1" applyFill="1" applyBorder="1" applyAlignment="1" applyProtection="1">
      <alignment horizontal="center" vertical="top" wrapText="1"/>
    </xf>
    <xf numFmtId="0" fontId="6" fillId="0" borderId="9" xfId="0" applyFont="1" applyBorder="1" applyAlignment="1" applyProtection="1">
      <alignment horizontal="center" vertical="top" wrapText="1"/>
    </xf>
    <xf numFmtId="0" fontId="6" fillId="0" borderId="10" xfId="0" applyFont="1" applyBorder="1" applyAlignment="1" applyProtection="1">
      <alignment horizontal="center" vertical="top" wrapText="1"/>
    </xf>
    <xf numFmtId="0" fontId="6" fillId="0" borderId="11" xfId="0" applyFont="1" applyBorder="1" applyAlignment="1" applyProtection="1">
      <alignment horizontal="center" vertical="top" wrapText="1"/>
    </xf>
    <xf numFmtId="0" fontId="6" fillId="0" borderId="12" xfId="0" applyFont="1" applyBorder="1" applyAlignment="1" applyProtection="1">
      <alignment horizontal="center" vertical="top" wrapText="1"/>
    </xf>
    <xf numFmtId="0" fontId="6" fillId="0" borderId="6" xfId="0" applyFont="1" applyBorder="1" applyAlignment="1" applyProtection="1">
      <alignment horizontal="center" vertical="top" wrapText="1"/>
    </xf>
    <xf numFmtId="0" fontId="6" fillId="0" borderId="14" xfId="0" applyFont="1" applyBorder="1" applyAlignment="1" applyProtection="1">
      <alignment horizontal="center" vertical="center" wrapText="1"/>
    </xf>
    <xf numFmtId="0" fontId="6" fillId="0" borderId="3" xfId="0" applyFont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center" vertical="top" wrapText="1"/>
    </xf>
    <xf numFmtId="0" fontId="6" fillId="0" borderId="4" xfId="0" applyFont="1" applyBorder="1" applyAlignment="1" applyProtection="1">
      <alignment horizontal="center" vertical="top" wrapText="1"/>
    </xf>
    <xf numFmtId="0" fontId="15" fillId="0" borderId="15" xfId="0" applyFont="1" applyBorder="1" applyAlignment="1" applyProtection="1">
      <alignment horizontal="center" vertical="center" wrapText="1"/>
    </xf>
    <xf numFmtId="0" fontId="15" fillId="0" borderId="16" xfId="0" applyFont="1" applyBorder="1" applyAlignment="1" applyProtection="1">
      <alignment horizontal="center" vertical="center" wrapText="1"/>
    </xf>
    <xf numFmtId="0" fontId="15" fillId="0" borderId="17" xfId="0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 wrapText="1"/>
    </xf>
    <xf numFmtId="0" fontId="6" fillId="0" borderId="8" xfId="0" applyFont="1" applyBorder="1" applyAlignment="1" applyProtection="1">
      <alignment horizontal="center" vertical="top" wrapText="1"/>
    </xf>
    <xf numFmtId="0" fontId="6" fillId="0" borderId="8" xfId="0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 vertical="center" wrapText="1"/>
    </xf>
    <xf numFmtId="0" fontId="15" fillId="2" borderId="15" xfId="0" applyFont="1" applyFill="1" applyBorder="1" applyAlignment="1" applyProtection="1">
      <alignment horizontal="center" vertical="center" wrapText="1"/>
    </xf>
    <xf numFmtId="0" fontId="15" fillId="2" borderId="16" xfId="0" applyFont="1" applyFill="1" applyBorder="1" applyAlignment="1" applyProtection="1">
      <alignment horizontal="center" vertical="center" wrapText="1"/>
    </xf>
    <xf numFmtId="0" fontId="15" fillId="2" borderId="17" xfId="0" applyFont="1" applyFill="1" applyBorder="1" applyAlignment="1" applyProtection="1">
      <alignment horizontal="center" vertical="center" wrapText="1"/>
    </xf>
    <xf numFmtId="49" fontId="6" fillId="3" borderId="2" xfId="0" applyNumberFormat="1" applyFont="1" applyFill="1" applyBorder="1" applyAlignment="1" applyProtection="1">
      <alignment horizontal="center" vertical="top" wrapText="1"/>
    </xf>
    <xf numFmtId="0" fontId="13" fillId="3" borderId="0" xfId="0" applyFont="1" applyFill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W44"/>
  <sheetViews>
    <sheetView topLeftCell="A10" workbookViewId="0">
      <selection activeCell="EH14" sqref="EH14:EW14"/>
    </sheetView>
  </sheetViews>
  <sheetFormatPr defaultRowHeight="12.75" customHeight="1" x14ac:dyDescent="0.25"/>
  <cols>
    <col min="1" max="153" width="0.88671875" customWidth="1"/>
  </cols>
  <sheetData>
    <row r="1" spans="1:153" ht="1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</row>
    <row r="2" spans="1:153" ht="1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83" t="s">
        <v>0</v>
      </c>
      <c r="CY2" s="83"/>
      <c r="CZ2" s="83"/>
      <c r="DA2" s="83"/>
      <c r="DB2" s="83"/>
      <c r="DC2" s="83"/>
      <c r="DD2" s="83"/>
      <c r="DE2" s="83"/>
      <c r="DF2" s="83"/>
      <c r="DG2" s="83"/>
      <c r="DH2" s="83"/>
      <c r="DI2" s="83"/>
      <c r="DJ2" s="83"/>
      <c r="DK2" s="83"/>
      <c r="DL2" s="83"/>
      <c r="DM2" s="83"/>
      <c r="DN2" s="83"/>
      <c r="DO2" s="83"/>
      <c r="DP2" s="83"/>
      <c r="DQ2" s="83"/>
      <c r="DR2" s="83"/>
      <c r="DS2" s="83"/>
      <c r="DT2" s="83"/>
      <c r="DU2" s="83"/>
      <c r="DV2" s="83"/>
      <c r="DW2" s="83"/>
      <c r="DX2" s="83"/>
      <c r="DY2" s="83"/>
      <c r="DZ2" s="83"/>
      <c r="EA2" s="83"/>
      <c r="EB2" s="83"/>
      <c r="EC2" s="83"/>
      <c r="ED2" s="83"/>
      <c r="EE2" s="83"/>
      <c r="EF2" s="83"/>
      <c r="EG2" s="83"/>
      <c r="EH2" s="83"/>
      <c r="EI2" s="83"/>
      <c r="EJ2" s="83"/>
      <c r="EK2" s="83"/>
      <c r="EL2" s="83"/>
      <c r="EM2" s="83"/>
      <c r="EN2" s="83"/>
      <c r="EO2" s="83"/>
      <c r="EP2" s="83"/>
      <c r="EQ2" s="83"/>
      <c r="ER2" s="83"/>
      <c r="ES2" s="83"/>
      <c r="ET2" s="83"/>
      <c r="EU2" s="83"/>
      <c r="EV2" s="83"/>
      <c r="EW2" s="83"/>
    </row>
    <row r="3" spans="1:153" ht="1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84"/>
      <c r="CY3" s="84"/>
      <c r="CZ3" s="84"/>
      <c r="DA3" s="84"/>
      <c r="DB3" s="84"/>
      <c r="DC3" s="84"/>
      <c r="DD3" s="84"/>
      <c r="DE3" s="84"/>
      <c r="DF3" s="84"/>
      <c r="DG3" s="84"/>
      <c r="DH3" s="84"/>
      <c r="DI3" s="84"/>
      <c r="DJ3" s="84"/>
      <c r="DK3" s="84"/>
      <c r="DL3" s="84"/>
      <c r="DM3" s="84"/>
      <c r="DN3" s="84"/>
      <c r="DO3" s="84"/>
      <c r="DP3" s="84"/>
      <c r="DQ3" s="84"/>
      <c r="DR3" s="84"/>
      <c r="DS3" s="84"/>
      <c r="DT3" s="84"/>
      <c r="DU3" s="84"/>
      <c r="DV3" s="84"/>
      <c r="DW3" s="84"/>
      <c r="DX3" s="84"/>
      <c r="DY3" s="84"/>
      <c r="DZ3" s="84"/>
      <c r="EA3" s="84"/>
      <c r="EB3" s="84"/>
      <c r="EC3" s="84"/>
      <c r="ED3" s="84"/>
      <c r="EE3" s="84"/>
      <c r="EF3" s="84"/>
      <c r="EG3" s="84"/>
      <c r="EH3" s="84"/>
      <c r="EI3" s="84"/>
      <c r="EJ3" s="84"/>
      <c r="EK3" s="84"/>
      <c r="EL3" s="84"/>
      <c r="EM3" s="84"/>
      <c r="EN3" s="84"/>
      <c r="EO3" s="84"/>
      <c r="EP3" s="84"/>
      <c r="EQ3" s="84"/>
      <c r="ER3" s="84"/>
      <c r="ES3" s="84"/>
      <c r="ET3" s="84"/>
      <c r="EU3" s="84"/>
      <c r="EV3" s="84"/>
      <c r="EW3" s="84"/>
    </row>
    <row r="4" spans="1:153" ht="1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85" t="s">
        <v>1</v>
      </c>
      <c r="CY4" s="85"/>
      <c r="CZ4" s="85"/>
      <c r="DA4" s="85"/>
      <c r="DB4" s="85"/>
      <c r="DC4" s="85"/>
      <c r="DD4" s="85"/>
      <c r="DE4" s="85"/>
      <c r="DF4" s="85"/>
      <c r="DG4" s="85"/>
      <c r="DH4" s="85"/>
      <c r="DI4" s="85"/>
      <c r="DJ4" s="85"/>
      <c r="DK4" s="85"/>
      <c r="DL4" s="85"/>
      <c r="DM4" s="85"/>
      <c r="DN4" s="85"/>
      <c r="DO4" s="85"/>
      <c r="DP4" s="85"/>
      <c r="DQ4" s="85"/>
      <c r="DR4" s="85"/>
      <c r="DS4" s="85"/>
      <c r="DT4" s="85"/>
      <c r="DU4" s="85"/>
      <c r="DV4" s="85"/>
      <c r="DW4" s="85"/>
      <c r="DX4" s="85"/>
      <c r="DY4" s="85"/>
      <c r="DZ4" s="85"/>
      <c r="EA4" s="85"/>
      <c r="EB4" s="85"/>
      <c r="EC4" s="85"/>
      <c r="ED4" s="85"/>
      <c r="EE4" s="85"/>
      <c r="EF4" s="85"/>
      <c r="EG4" s="85"/>
      <c r="EH4" s="85"/>
      <c r="EI4" s="85"/>
      <c r="EJ4" s="85"/>
      <c r="EK4" s="85"/>
      <c r="EL4" s="85"/>
      <c r="EM4" s="85"/>
      <c r="EN4" s="85"/>
      <c r="EO4" s="85"/>
      <c r="EP4" s="85"/>
      <c r="EQ4" s="85"/>
      <c r="ER4" s="85"/>
      <c r="ES4" s="85"/>
      <c r="ET4" s="85"/>
      <c r="EU4" s="85"/>
      <c r="EV4" s="85"/>
      <c r="EW4" s="85"/>
    </row>
    <row r="5" spans="1:153" ht="1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84"/>
      <c r="CY5" s="84"/>
      <c r="CZ5" s="84"/>
      <c r="DA5" s="84"/>
      <c r="DB5" s="84"/>
      <c r="DC5" s="84"/>
      <c r="DD5" s="84"/>
      <c r="DE5" s="84"/>
      <c r="DF5" s="84"/>
      <c r="DG5" s="84"/>
      <c r="DH5" s="84"/>
      <c r="DI5" s="84"/>
      <c r="DJ5" s="84"/>
      <c r="DK5" s="84"/>
      <c r="DL5" s="84"/>
      <c r="DM5" s="84"/>
      <c r="DN5" s="84"/>
      <c r="DO5" s="84"/>
      <c r="DP5" s="84"/>
      <c r="DQ5" s="84"/>
      <c r="DR5" s="1"/>
      <c r="DS5" s="1"/>
      <c r="DT5" s="84"/>
      <c r="DU5" s="84"/>
      <c r="DV5" s="84"/>
      <c r="DW5" s="84"/>
      <c r="DX5" s="84"/>
      <c r="DY5" s="84"/>
      <c r="DZ5" s="84"/>
      <c r="EA5" s="84"/>
      <c r="EB5" s="84"/>
      <c r="EC5" s="84"/>
      <c r="ED5" s="84"/>
      <c r="EE5" s="84"/>
      <c r="EF5" s="84"/>
      <c r="EG5" s="84"/>
      <c r="EH5" s="84"/>
      <c r="EI5" s="84"/>
      <c r="EJ5" s="84"/>
      <c r="EK5" s="84"/>
      <c r="EL5" s="84"/>
      <c r="EM5" s="84"/>
      <c r="EN5" s="84"/>
      <c r="EO5" s="84"/>
      <c r="EP5" s="84"/>
      <c r="EQ5" s="84"/>
      <c r="ER5" s="84"/>
      <c r="ES5" s="84"/>
      <c r="ET5" s="84"/>
      <c r="EU5" s="84"/>
      <c r="EV5" s="84"/>
      <c r="EW5" s="84"/>
    </row>
    <row r="6" spans="1:153" ht="1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86" t="s">
        <v>2</v>
      </c>
      <c r="CY6" s="86"/>
      <c r="CZ6" s="86"/>
      <c r="DA6" s="86"/>
      <c r="DB6" s="86"/>
      <c r="DC6" s="86"/>
      <c r="DD6" s="86"/>
      <c r="DE6" s="86"/>
      <c r="DF6" s="86"/>
      <c r="DG6" s="86"/>
      <c r="DH6" s="86"/>
      <c r="DI6" s="86"/>
      <c r="DJ6" s="86"/>
      <c r="DK6" s="86"/>
      <c r="DL6" s="86"/>
      <c r="DM6" s="86"/>
      <c r="DN6" s="86"/>
      <c r="DO6" s="86"/>
      <c r="DP6" s="86"/>
      <c r="DQ6" s="86"/>
      <c r="DR6" s="2"/>
      <c r="DS6" s="2"/>
      <c r="DT6" s="86" t="s">
        <v>3</v>
      </c>
      <c r="DU6" s="86"/>
      <c r="DV6" s="86"/>
      <c r="DW6" s="86"/>
      <c r="DX6" s="86"/>
      <c r="DY6" s="86"/>
      <c r="DZ6" s="86"/>
      <c r="EA6" s="86"/>
      <c r="EB6" s="86"/>
      <c r="EC6" s="86"/>
      <c r="ED6" s="86"/>
      <c r="EE6" s="86"/>
      <c r="EF6" s="86"/>
      <c r="EG6" s="86"/>
      <c r="EH6" s="86"/>
      <c r="EI6" s="86"/>
      <c r="EJ6" s="86"/>
      <c r="EK6" s="86"/>
      <c r="EL6" s="86"/>
      <c r="EM6" s="86"/>
      <c r="EN6" s="86"/>
      <c r="EO6" s="86"/>
      <c r="EP6" s="86"/>
      <c r="EQ6" s="86"/>
      <c r="ER6" s="86"/>
      <c r="ES6" s="86"/>
      <c r="ET6" s="86"/>
      <c r="EU6" s="86"/>
      <c r="EV6" s="86"/>
      <c r="EW6" s="86"/>
    </row>
    <row r="7" spans="1:153" ht="1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3" t="s">
        <v>4</v>
      </c>
      <c r="DG7" s="87"/>
      <c r="DH7" s="87"/>
      <c r="DI7" s="87"/>
      <c r="DJ7" s="87"/>
      <c r="DK7" s="1" t="s">
        <v>4</v>
      </c>
      <c r="DL7" s="1"/>
      <c r="DM7" s="1"/>
      <c r="DN7" s="87"/>
      <c r="DO7" s="87"/>
      <c r="DP7" s="87"/>
      <c r="DQ7" s="87"/>
      <c r="DR7" s="87"/>
      <c r="DS7" s="87"/>
      <c r="DT7" s="87"/>
      <c r="DU7" s="87"/>
      <c r="DV7" s="87"/>
      <c r="DW7" s="87"/>
      <c r="DX7" s="87"/>
      <c r="DY7" s="87"/>
      <c r="DZ7" s="87"/>
      <c r="EA7" s="87"/>
      <c r="EB7" s="87"/>
      <c r="EC7" s="87"/>
      <c r="ED7" s="87"/>
      <c r="EE7" s="87"/>
      <c r="EF7" s="88">
        <v>20</v>
      </c>
      <c r="EG7" s="88"/>
      <c r="EH7" s="88"/>
      <c r="EI7" s="88"/>
      <c r="EJ7" s="89"/>
      <c r="EK7" s="89"/>
      <c r="EL7" s="89"/>
      <c r="EM7" s="89"/>
      <c r="EN7" s="1" t="s">
        <v>5</v>
      </c>
      <c r="EO7" s="1"/>
      <c r="EP7" s="1"/>
      <c r="EQ7" s="1"/>
      <c r="ER7" s="1"/>
      <c r="ES7" s="1"/>
      <c r="ET7" s="1"/>
      <c r="EU7" s="1"/>
      <c r="EV7" s="1"/>
      <c r="EW7" s="1"/>
    </row>
    <row r="8" spans="1:153" ht="1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4"/>
      <c r="ES8" s="1"/>
      <c r="ET8" s="1"/>
      <c r="EU8" s="1"/>
      <c r="EV8" s="1"/>
      <c r="EW8" s="1"/>
    </row>
    <row r="9" spans="1:153" ht="16.5" customHeight="1" x14ac:dyDescent="0.3">
      <c r="A9" s="82" t="s">
        <v>6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  <c r="Z9" s="82"/>
      <c r="AA9" s="82"/>
      <c r="AB9" s="82"/>
      <c r="AC9" s="82"/>
      <c r="AD9" s="82"/>
      <c r="AE9" s="82"/>
      <c r="AF9" s="82"/>
      <c r="AG9" s="82"/>
      <c r="AH9" s="82"/>
      <c r="AI9" s="82"/>
      <c r="AJ9" s="82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J9" s="82"/>
      <c r="BK9" s="82"/>
      <c r="BL9" s="82"/>
      <c r="BM9" s="82"/>
      <c r="BN9" s="82"/>
      <c r="BO9" s="82"/>
      <c r="BP9" s="82"/>
      <c r="BQ9" s="82"/>
      <c r="BR9" s="82"/>
      <c r="BS9" s="82"/>
      <c r="BT9" s="82"/>
      <c r="BU9" s="82"/>
      <c r="BV9" s="82"/>
      <c r="BW9" s="82"/>
      <c r="BX9" s="82"/>
      <c r="BY9" s="82"/>
      <c r="BZ9" s="82"/>
      <c r="CA9" s="82"/>
      <c r="CB9" s="82"/>
      <c r="CC9" s="82"/>
      <c r="CD9" s="82"/>
      <c r="CE9" s="82"/>
      <c r="CF9" s="82"/>
      <c r="CG9" s="82"/>
      <c r="CH9" s="82"/>
      <c r="CI9" s="82"/>
      <c r="CJ9" s="82"/>
      <c r="CK9" s="82"/>
      <c r="CL9" s="82"/>
      <c r="CM9" s="82"/>
      <c r="CN9" s="82"/>
      <c r="CO9" s="82"/>
      <c r="CP9" s="82"/>
      <c r="CQ9" s="82"/>
      <c r="CR9" s="82"/>
      <c r="CS9" s="82"/>
      <c r="CT9" s="82"/>
      <c r="CU9" s="82"/>
      <c r="CV9" s="82"/>
      <c r="CW9" s="82"/>
      <c r="CX9" s="82"/>
      <c r="CY9" s="82"/>
      <c r="CZ9" s="82"/>
      <c r="DA9" s="82"/>
      <c r="DB9" s="82"/>
      <c r="DC9" s="82"/>
      <c r="DD9" s="82"/>
      <c r="DE9" s="82"/>
      <c r="DF9" s="82"/>
      <c r="DG9" s="82"/>
      <c r="DH9" s="82"/>
      <c r="DI9" s="82"/>
      <c r="DJ9" s="82"/>
      <c r="DK9" s="82"/>
      <c r="DL9" s="82"/>
      <c r="DM9" s="82"/>
      <c r="DN9" s="82"/>
      <c r="DO9" s="82"/>
      <c r="DP9" s="82"/>
      <c r="DQ9" s="82"/>
      <c r="DR9" s="82"/>
      <c r="DS9" s="82"/>
      <c r="DT9" s="82"/>
      <c r="DU9" s="82"/>
      <c r="DV9" s="82"/>
      <c r="DW9" s="82"/>
      <c r="DX9" s="82"/>
      <c r="DY9" s="82"/>
      <c r="DZ9" s="82"/>
      <c r="EA9" s="82"/>
      <c r="EB9" s="82"/>
      <c r="EC9" s="82"/>
      <c r="ED9" s="82"/>
      <c r="EE9" s="82"/>
      <c r="EF9" s="82"/>
      <c r="EG9" s="82"/>
      <c r="EH9" s="82"/>
      <c r="EI9" s="82"/>
      <c r="EJ9" s="82"/>
      <c r="EK9" s="82"/>
      <c r="EL9" s="82"/>
      <c r="EM9" s="82"/>
      <c r="EN9" s="82"/>
      <c r="EO9" s="82"/>
      <c r="EP9" s="82"/>
      <c r="EQ9" s="82"/>
      <c r="ER9" s="82"/>
      <c r="ES9" s="82"/>
      <c r="ET9" s="82"/>
      <c r="EU9" s="82"/>
      <c r="EV9" s="82"/>
      <c r="EW9" s="82"/>
    </row>
    <row r="10" spans="1:153" ht="16.5" customHeight="1" x14ac:dyDescent="0.3">
      <c r="A10" s="82" t="s">
        <v>114</v>
      </c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  <c r="BM10" s="82"/>
      <c r="BN10" s="82"/>
      <c r="BO10" s="82"/>
      <c r="BP10" s="82"/>
      <c r="BQ10" s="82"/>
      <c r="BR10" s="82"/>
      <c r="BS10" s="82"/>
      <c r="BT10" s="82"/>
      <c r="BU10" s="82"/>
      <c r="BV10" s="82"/>
      <c r="BW10" s="82"/>
      <c r="BX10" s="82"/>
      <c r="BY10" s="82"/>
      <c r="BZ10" s="82"/>
      <c r="CA10" s="82"/>
      <c r="CB10" s="82"/>
      <c r="CC10" s="82"/>
      <c r="CD10" s="82"/>
      <c r="CE10" s="82"/>
      <c r="CF10" s="82"/>
      <c r="CG10" s="82"/>
      <c r="CH10" s="82"/>
      <c r="CI10" s="82"/>
      <c r="CJ10" s="82"/>
      <c r="CK10" s="82"/>
      <c r="CL10" s="82"/>
      <c r="CM10" s="82"/>
      <c r="CN10" s="82"/>
      <c r="CO10" s="82"/>
      <c r="CP10" s="82"/>
      <c r="CQ10" s="82"/>
      <c r="CR10" s="82"/>
      <c r="CS10" s="82"/>
      <c r="CT10" s="82"/>
      <c r="CU10" s="82"/>
      <c r="CV10" s="82"/>
      <c r="CW10" s="82"/>
      <c r="CX10" s="82"/>
      <c r="CY10" s="82"/>
      <c r="CZ10" s="82"/>
      <c r="DA10" s="82"/>
      <c r="DB10" s="82"/>
      <c r="DC10" s="82"/>
      <c r="DD10" s="82"/>
      <c r="DE10" s="82"/>
      <c r="DF10" s="82"/>
      <c r="DG10" s="82"/>
      <c r="DH10" s="82"/>
      <c r="DI10" s="82"/>
      <c r="DJ10" s="82"/>
      <c r="DK10" s="82"/>
      <c r="DL10" s="82"/>
      <c r="DM10" s="82"/>
      <c r="DN10" s="82"/>
      <c r="DO10" s="82"/>
      <c r="DP10" s="82"/>
      <c r="DQ10" s="82"/>
      <c r="DR10" s="82"/>
      <c r="DS10" s="82"/>
      <c r="DT10" s="82"/>
      <c r="DU10" s="82"/>
      <c r="DV10" s="82"/>
      <c r="DW10" s="82"/>
      <c r="DX10" s="82"/>
      <c r="DY10" s="82"/>
      <c r="DZ10" s="82"/>
      <c r="EA10" s="82"/>
      <c r="EB10" s="82"/>
      <c r="EC10" s="82"/>
      <c r="ED10" s="82"/>
      <c r="EE10" s="82"/>
      <c r="EF10" s="82"/>
      <c r="EG10" s="82"/>
      <c r="EH10" s="82"/>
      <c r="EI10" s="82"/>
      <c r="EJ10" s="82"/>
      <c r="EK10" s="82"/>
      <c r="EL10" s="82"/>
      <c r="EM10" s="82"/>
      <c r="EN10" s="82"/>
      <c r="EO10" s="82"/>
      <c r="EP10" s="82"/>
      <c r="EQ10" s="82"/>
      <c r="ER10" s="82"/>
      <c r="ES10" s="82"/>
      <c r="ET10" s="82"/>
      <c r="EU10" s="82"/>
      <c r="EV10" s="82"/>
      <c r="EW10" s="82"/>
    </row>
    <row r="11" spans="1:153" ht="1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</row>
    <row r="12" spans="1:153" ht="16.9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90" t="s">
        <v>7</v>
      </c>
      <c r="EI12" s="90"/>
      <c r="EJ12" s="90"/>
      <c r="EK12" s="90"/>
      <c r="EL12" s="90"/>
      <c r="EM12" s="90"/>
      <c r="EN12" s="90"/>
      <c r="EO12" s="90"/>
      <c r="EP12" s="90"/>
      <c r="EQ12" s="90"/>
      <c r="ER12" s="90"/>
      <c r="ES12" s="90"/>
      <c r="ET12" s="90"/>
      <c r="EU12" s="90"/>
      <c r="EV12" s="90"/>
      <c r="EW12" s="90"/>
    </row>
    <row r="13" spans="1:153" ht="16.9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3"/>
      <c r="CN13" s="1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3" t="s">
        <v>8</v>
      </c>
      <c r="EG13" s="1"/>
      <c r="EH13" s="91"/>
      <c r="EI13" s="92"/>
      <c r="EJ13" s="92"/>
      <c r="EK13" s="92"/>
      <c r="EL13" s="92"/>
      <c r="EM13" s="92"/>
      <c r="EN13" s="92"/>
      <c r="EO13" s="92"/>
      <c r="EP13" s="92"/>
      <c r="EQ13" s="92"/>
      <c r="ER13" s="92"/>
      <c r="ES13" s="92"/>
      <c r="ET13" s="92"/>
      <c r="EU13" s="92"/>
      <c r="EV13" s="92"/>
      <c r="EW13" s="93"/>
    </row>
    <row r="14" spans="1:153" ht="16.9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7"/>
      <c r="AK14" s="8"/>
      <c r="AL14" s="9"/>
      <c r="AM14" s="9"/>
      <c r="AN14" s="9"/>
      <c r="AO14" s="9"/>
      <c r="AP14" s="7"/>
      <c r="AQ14" s="7"/>
      <c r="AR14" s="7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1"/>
      <c r="BG14" s="8" t="s">
        <v>4</v>
      </c>
      <c r="BH14" s="94" t="s">
        <v>148</v>
      </c>
      <c r="BI14" s="95"/>
      <c r="BJ14" s="95"/>
      <c r="BK14" s="95"/>
      <c r="BL14" s="7" t="s">
        <v>4</v>
      </c>
      <c r="BM14" s="7"/>
      <c r="BN14" s="7"/>
      <c r="BO14" s="94" t="s">
        <v>149</v>
      </c>
      <c r="BP14" s="95"/>
      <c r="BQ14" s="95"/>
      <c r="BR14" s="95"/>
      <c r="BS14" s="95"/>
      <c r="BT14" s="95"/>
      <c r="BU14" s="95"/>
      <c r="BV14" s="95"/>
      <c r="BW14" s="95"/>
      <c r="BX14" s="95"/>
      <c r="BY14" s="95"/>
      <c r="BZ14" s="95"/>
      <c r="CA14" s="95"/>
      <c r="CB14" s="95"/>
      <c r="CC14" s="95"/>
      <c r="CD14" s="95"/>
      <c r="CE14" s="95"/>
      <c r="CF14" s="95"/>
      <c r="CG14" s="7"/>
      <c r="CH14" s="96">
        <v>2019</v>
      </c>
      <c r="CI14" s="96"/>
      <c r="CJ14" s="96"/>
      <c r="CK14" s="96"/>
      <c r="CL14" s="96"/>
      <c r="CM14" s="96"/>
      <c r="CN14" s="96"/>
      <c r="CO14" s="7" t="s">
        <v>5</v>
      </c>
      <c r="CP14" s="7"/>
      <c r="CQ14" s="7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5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3" t="s">
        <v>9</v>
      </c>
      <c r="EG14" s="1"/>
      <c r="EH14" s="97" t="s">
        <v>150</v>
      </c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3"/>
    </row>
    <row r="15" spans="1:153" ht="13.8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8"/>
      <c r="BH15" s="9"/>
      <c r="BI15" s="9"/>
      <c r="BJ15" s="9"/>
      <c r="BK15" s="9"/>
      <c r="BL15" s="7"/>
      <c r="BM15" s="7"/>
      <c r="BN15" s="7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7"/>
      <c r="CH15" s="7"/>
      <c r="CI15" s="7"/>
      <c r="CJ15" s="7"/>
      <c r="CK15" s="9"/>
      <c r="CL15" s="9"/>
      <c r="CM15" s="9"/>
      <c r="CN15" s="9"/>
      <c r="CO15" s="7"/>
      <c r="CP15" s="7"/>
      <c r="CQ15" s="7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5"/>
      <c r="DS15" s="5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3"/>
      <c r="EG15" s="1"/>
      <c r="EH15" s="91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3"/>
    </row>
    <row r="16" spans="1:153" ht="13.8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5"/>
      <c r="BZ16" s="5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3"/>
      <c r="CN16" s="1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5"/>
      <c r="DS16" s="5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3"/>
      <c r="EG16" s="1"/>
      <c r="EH16" s="91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3"/>
    </row>
    <row r="17" spans="1:153" ht="16.95" customHeight="1" x14ac:dyDescent="0.25">
      <c r="A17" s="10" t="s">
        <v>10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98" t="s">
        <v>21</v>
      </c>
      <c r="AJ17" s="98"/>
      <c r="AK17" s="98"/>
      <c r="AL17" s="98"/>
      <c r="AM17" s="98"/>
      <c r="AN17" s="98"/>
      <c r="AO17" s="98"/>
      <c r="AP17" s="98"/>
      <c r="AQ17" s="98"/>
      <c r="AR17" s="98"/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98"/>
      <c r="BI17" s="98"/>
      <c r="BJ17" s="98"/>
      <c r="BK17" s="98"/>
      <c r="BL17" s="98"/>
      <c r="BM17" s="98"/>
      <c r="BN17" s="98"/>
      <c r="BO17" s="98"/>
      <c r="BP17" s="98"/>
      <c r="BQ17" s="98"/>
      <c r="BR17" s="98"/>
      <c r="BS17" s="98"/>
      <c r="BT17" s="98"/>
      <c r="BU17" s="98"/>
      <c r="BV17" s="98"/>
      <c r="BW17" s="98"/>
      <c r="BX17" s="98"/>
      <c r="BY17" s="98"/>
      <c r="BZ17" s="98"/>
      <c r="CA17" s="98"/>
      <c r="CB17" s="98"/>
      <c r="CC17" s="98"/>
      <c r="CD17" s="98"/>
      <c r="CE17" s="98"/>
      <c r="CF17" s="98"/>
      <c r="CG17" s="98"/>
      <c r="CH17" s="98"/>
      <c r="CI17" s="98"/>
      <c r="CJ17" s="98"/>
      <c r="CK17" s="98"/>
      <c r="CL17" s="98"/>
      <c r="CM17" s="98"/>
      <c r="CN17" s="98"/>
      <c r="CO17" s="98"/>
      <c r="CP17" s="98"/>
      <c r="CQ17" s="98"/>
      <c r="CR17" s="98"/>
      <c r="CS17" s="98"/>
      <c r="CT17" s="98"/>
      <c r="CU17" s="98"/>
      <c r="CV17" s="98"/>
      <c r="CW17" s="98"/>
      <c r="CX17" s="98"/>
      <c r="CY17" s="98"/>
      <c r="CZ17" s="98"/>
      <c r="DA17" s="98"/>
      <c r="DB17" s="98"/>
      <c r="DC17" s="98"/>
      <c r="DD17" s="98"/>
      <c r="DE17" s="98"/>
      <c r="DF17" s="98"/>
      <c r="DG17" s="98"/>
      <c r="DH17" s="98"/>
      <c r="DI17" s="98"/>
      <c r="DJ17" s="98"/>
      <c r="DK17" s="98"/>
      <c r="DL17" s="98"/>
      <c r="DM17" s="98"/>
      <c r="DN17" s="98"/>
      <c r="DO17" s="98"/>
      <c r="DP17" s="98"/>
      <c r="DQ17" s="1"/>
      <c r="DR17" s="5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3" t="s">
        <v>11</v>
      </c>
      <c r="EG17" s="1"/>
      <c r="EH17" s="91" t="s">
        <v>23</v>
      </c>
      <c r="EI17" s="92"/>
      <c r="EJ17" s="92"/>
      <c r="EK17" s="92"/>
      <c r="EL17" s="92"/>
      <c r="EM17" s="92"/>
      <c r="EN17" s="92"/>
      <c r="EO17" s="92"/>
      <c r="EP17" s="92"/>
      <c r="EQ17" s="92"/>
      <c r="ER17" s="92"/>
      <c r="ES17" s="92"/>
      <c r="ET17" s="92"/>
      <c r="EU17" s="92"/>
      <c r="EV17" s="92"/>
      <c r="EW17" s="93"/>
    </row>
    <row r="18" spans="1:153" ht="16.95" customHeight="1" x14ac:dyDescent="0.25">
      <c r="A18" s="10" t="s">
        <v>12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8"/>
      <c r="V18" s="12"/>
      <c r="W18" s="12"/>
      <c r="X18" s="12"/>
      <c r="Y18" s="12"/>
      <c r="Z18" s="7"/>
      <c r="AA18" s="7"/>
      <c r="AB18" s="7"/>
      <c r="AC18" s="1"/>
      <c r="AD18" s="1"/>
      <c r="AE18" s="1"/>
      <c r="AF18" s="1"/>
      <c r="AG18" s="1"/>
      <c r="AH18" s="1"/>
      <c r="AI18" s="98"/>
      <c r="AJ18" s="98"/>
      <c r="AK18" s="98"/>
      <c r="AL18" s="98"/>
      <c r="AM18" s="98"/>
      <c r="AN18" s="98"/>
      <c r="AO18" s="98"/>
      <c r="AP18" s="98"/>
      <c r="AQ18" s="98"/>
      <c r="AR18" s="98"/>
      <c r="AS18" s="98"/>
      <c r="AT18" s="98"/>
      <c r="AU18" s="98"/>
      <c r="AV18" s="98"/>
      <c r="AW18" s="98"/>
      <c r="AX18" s="98"/>
      <c r="AY18" s="98"/>
      <c r="AZ18" s="98"/>
      <c r="BA18" s="98"/>
      <c r="BB18" s="98"/>
      <c r="BC18" s="98"/>
      <c r="BD18" s="98"/>
      <c r="BE18" s="98"/>
      <c r="BF18" s="98"/>
      <c r="BG18" s="98"/>
      <c r="BH18" s="98"/>
      <c r="BI18" s="98"/>
      <c r="BJ18" s="98"/>
      <c r="BK18" s="98"/>
      <c r="BL18" s="98"/>
      <c r="BM18" s="98"/>
      <c r="BN18" s="98"/>
      <c r="BO18" s="98"/>
      <c r="BP18" s="98"/>
      <c r="BQ18" s="98"/>
      <c r="BR18" s="98"/>
      <c r="BS18" s="98"/>
      <c r="BT18" s="98"/>
      <c r="BU18" s="98"/>
      <c r="BV18" s="98"/>
      <c r="BW18" s="98"/>
      <c r="BX18" s="98"/>
      <c r="BY18" s="98"/>
      <c r="BZ18" s="98"/>
      <c r="CA18" s="98"/>
      <c r="CB18" s="98"/>
      <c r="CC18" s="98"/>
      <c r="CD18" s="98"/>
      <c r="CE18" s="98"/>
      <c r="CF18" s="98"/>
      <c r="CG18" s="98"/>
      <c r="CH18" s="98"/>
      <c r="CI18" s="98"/>
      <c r="CJ18" s="98"/>
      <c r="CK18" s="98"/>
      <c r="CL18" s="98"/>
      <c r="CM18" s="98"/>
      <c r="CN18" s="98"/>
      <c r="CO18" s="98"/>
      <c r="CP18" s="98"/>
      <c r="CQ18" s="98"/>
      <c r="CR18" s="98"/>
      <c r="CS18" s="98"/>
      <c r="CT18" s="98"/>
      <c r="CU18" s="98"/>
      <c r="CV18" s="98"/>
      <c r="CW18" s="98"/>
      <c r="CX18" s="98"/>
      <c r="CY18" s="98"/>
      <c r="CZ18" s="98"/>
      <c r="DA18" s="98"/>
      <c r="DB18" s="98"/>
      <c r="DC18" s="98"/>
      <c r="DD18" s="98"/>
      <c r="DE18" s="98"/>
      <c r="DF18" s="98"/>
      <c r="DG18" s="98"/>
      <c r="DH18" s="98"/>
      <c r="DI18" s="98"/>
      <c r="DJ18" s="98"/>
      <c r="DK18" s="98"/>
      <c r="DL18" s="98"/>
      <c r="DM18" s="98"/>
      <c r="DN18" s="98"/>
      <c r="DO18" s="98"/>
      <c r="DP18" s="98"/>
      <c r="DQ18" s="1" t="s">
        <v>13</v>
      </c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3"/>
      <c r="EH18" s="99" t="s">
        <v>24</v>
      </c>
      <c r="EI18" s="100"/>
      <c r="EJ18" s="100"/>
      <c r="EK18" s="100"/>
      <c r="EL18" s="100"/>
      <c r="EM18" s="100"/>
      <c r="EN18" s="100"/>
      <c r="EO18" s="100"/>
      <c r="EP18" s="100"/>
      <c r="EQ18" s="100"/>
      <c r="ER18" s="100"/>
      <c r="ES18" s="100"/>
      <c r="ET18" s="100"/>
      <c r="EU18" s="100"/>
      <c r="EV18" s="100"/>
      <c r="EW18" s="101"/>
    </row>
    <row r="19" spans="1:153" ht="16.95" customHeight="1" x14ac:dyDescent="0.25">
      <c r="A19" s="10" t="s">
        <v>14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98"/>
      <c r="AJ19" s="98"/>
      <c r="AK19" s="98"/>
      <c r="AL19" s="98"/>
      <c r="AM19" s="98"/>
      <c r="AN19" s="98"/>
      <c r="AO19" s="98"/>
      <c r="AP19" s="98"/>
      <c r="AQ19" s="98"/>
      <c r="AR19" s="98"/>
      <c r="AS19" s="98"/>
      <c r="AT19" s="98"/>
      <c r="AU19" s="98"/>
      <c r="AV19" s="98"/>
      <c r="AW19" s="98"/>
      <c r="AX19" s="98"/>
      <c r="AY19" s="98"/>
      <c r="AZ19" s="98"/>
      <c r="BA19" s="98"/>
      <c r="BB19" s="98"/>
      <c r="BC19" s="98"/>
      <c r="BD19" s="98"/>
      <c r="BE19" s="98"/>
      <c r="BF19" s="98"/>
      <c r="BG19" s="98"/>
      <c r="BH19" s="98"/>
      <c r="BI19" s="98"/>
      <c r="BJ19" s="98"/>
      <c r="BK19" s="98"/>
      <c r="BL19" s="98"/>
      <c r="BM19" s="98"/>
      <c r="BN19" s="98"/>
      <c r="BO19" s="98"/>
      <c r="BP19" s="98"/>
      <c r="BQ19" s="98"/>
      <c r="BR19" s="98"/>
      <c r="BS19" s="98"/>
      <c r="BT19" s="98"/>
      <c r="BU19" s="98"/>
      <c r="BV19" s="98"/>
      <c r="BW19" s="98"/>
      <c r="BX19" s="98"/>
      <c r="BY19" s="98"/>
      <c r="BZ19" s="98"/>
      <c r="CA19" s="98"/>
      <c r="CB19" s="98"/>
      <c r="CC19" s="98"/>
      <c r="CD19" s="98"/>
      <c r="CE19" s="98"/>
      <c r="CF19" s="98"/>
      <c r="CG19" s="98"/>
      <c r="CH19" s="98"/>
      <c r="CI19" s="98"/>
      <c r="CJ19" s="98"/>
      <c r="CK19" s="98"/>
      <c r="CL19" s="98"/>
      <c r="CM19" s="98"/>
      <c r="CN19" s="98"/>
      <c r="CO19" s="98"/>
      <c r="CP19" s="98"/>
      <c r="CQ19" s="98"/>
      <c r="CR19" s="98"/>
      <c r="CS19" s="98"/>
      <c r="CT19" s="98"/>
      <c r="CU19" s="98"/>
      <c r="CV19" s="98"/>
      <c r="CW19" s="98"/>
      <c r="CX19" s="98"/>
      <c r="CY19" s="98"/>
      <c r="CZ19" s="98"/>
      <c r="DA19" s="98"/>
      <c r="DB19" s="98"/>
      <c r="DC19" s="98"/>
      <c r="DD19" s="98"/>
      <c r="DE19" s="98"/>
      <c r="DF19" s="98"/>
      <c r="DG19" s="98"/>
      <c r="DH19" s="98"/>
      <c r="DI19" s="98"/>
      <c r="DJ19" s="98"/>
      <c r="DK19" s="98"/>
      <c r="DL19" s="98"/>
      <c r="DM19" s="98"/>
      <c r="DN19" s="98"/>
      <c r="DO19" s="98"/>
      <c r="DP19" s="98"/>
      <c r="DQ19" s="1"/>
      <c r="DR19" s="5"/>
      <c r="DS19" s="5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4"/>
      <c r="EG19" s="1"/>
      <c r="EH19" s="91"/>
      <c r="EI19" s="92"/>
      <c r="EJ19" s="92"/>
      <c r="EK19" s="92"/>
      <c r="EL19" s="92"/>
      <c r="EM19" s="92"/>
      <c r="EN19" s="92"/>
      <c r="EO19" s="92"/>
      <c r="EP19" s="92"/>
      <c r="EQ19" s="92"/>
      <c r="ER19" s="92"/>
      <c r="ES19" s="92"/>
      <c r="ET19" s="92"/>
      <c r="EU19" s="92"/>
      <c r="EV19" s="92"/>
      <c r="EW19" s="93"/>
    </row>
    <row r="20" spans="1:153" ht="13.8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"/>
      <c r="BU20" s="1"/>
      <c r="BV20" s="1"/>
      <c r="BW20" s="1"/>
      <c r="BX20" s="1"/>
      <c r="BY20" s="5"/>
      <c r="BZ20" s="5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3"/>
      <c r="CN20" s="1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5"/>
      <c r="DS20" s="5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3"/>
      <c r="EG20" s="1"/>
      <c r="EH20" s="102"/>
      <c r="EI20" s="103"/>
      <c r="EJ20" s="103"/>
      <c r="EK20" s="103"/>
      <c r="EL20" s="103"/>
      <c r="EM20" s="103"/>
      <c r="EN20" s="103"/>
      <c r="EO20" s="103"/>
      <c r="EP20" s="103"/>
      <c r="EQ20" s="103"/>
      <c r="ER20" s="103"/>
      <c r="ES20" s="103"/>
      <c r="ET20" s="103"/>
      <c r="EU20" s="103"/>
      <c r="EV20" s="103"/>
      <c r="EW20" s="104"/>
    </row>
    <row r="21" spans="1:153" ht="16.95" customHeight="1" x14ac:dyDescent="0.25">
      <c r="A21" s="16" t="s">
        <v>15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05" t="s">
        <v>22</v>
      </c>
      <c r="AJ21" s="105"/>
      <c r="AK21" s="105"/>
      <c r="AL21" s="105"/>
      <c r="AM21" s="105"/>
      <c r="AN21" s="105"/>
      <c r="AO21" s="105"/>
      <c r="AP21" s="105"/>
      <c r="AQ21" s="105"/>
      <c r="AR21" s="105"/>
      <c r="AS21" s="105"/>
      <c r="AT21" s="105"/>
      <c r="AU21" s="105"/>
      <c r="AV21" s="105"/>
      <c r="AW21" s="105"/>
      <c r="AX21" s="105"/>
      <c r="AY21" s="105"/>
      <c r="AZ21" s="105"/>
      <c r="BA21" s="105"/>
      <c r="BB21" s="105"/>
      <c r="BC21" s="105"/>
      <c r="BD21" s="105"/>
      <c r="BE21" s="105"/>
      <c r="BF21" s="105"/>
      <c r="BG21" s="105"/>
      <c r="BH21" s="105"/>
      <c r="BI21" s="105"/>
      <c r="BJ21" s="105"/>
      <c r="BK21" s="105"/>
      <c r="BL21" s="105"/>
      <c r="BM21" s="105"/>
      <c r="BN21" s="105"/>
      <c r="BO21" s="105"/>
      <c r="BP21" s="105"/>
      <c r="BQ21" s="105"/>
      <c r="BR21" s="105"/>
      <c r="BS21" s="105"/>
      <c r="BT21" s="105"/>
      <c r="BU21" s="105"/>
      <c r="BV21" s="105"/>
      <c r="BW21" s="105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7"/>
      <c r="CN21" s="16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8" t="s">
        <v>16</v>
      </c>
      <c r="EG21" s="16"/>
      <c r="EH21" s="106" t="s">
        <v>17</v>
      </c>
      <c r="EI21" s="107"/>
      <c r="EJ21" s="107"/>
      <c r="EK21" s="107"/>
      <c r="EL21" s="107"/>
      <c r="EM21" s="107"/>
      <c r="EN21" s="107"/>
      <c r="EO21" s="107"/>
      <c r="EP21" s="107"/>
      <c r="EQ21" s="107"/>
      <c r="ER21" s="107"/>
      <c r="ES21" s="107"/>
      <c r="ET21" s="107"/>
      <c r="EU21" s="107"/>
      <c r="EV21" s="107"/>
      <c r="EW21" s="108"/>
    </row>
    <row r="22" spans="1:153" ht="16.95" customHeight="1" x14ac:dyDescent="0.25">
      <c r="A22" s="19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8"/>
      <c r="CN22" s="16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8" t="s">
        <v>19</v>
      </c>
      <c r="EG22" s="16"/>
      <c r="EH22" s="106" t="s">
        <v>20</v>
      </c>
      <c r="EI22" s="107"/>
      <c r="EJ22" s="107"/>
      <c r="EK22" s="107"/>
      <c r="EL22" s="107"/>
      <c r="EM22" s="107"/>
      <c r="EN22" s="107"/>
      <c r="EO22" s="107"/>
      <c r="EP22" s="107"/>
      <c r="EQ22" s="107"/>
      <c r="ER22" s="107"/>
      <c r="ES22" s="107"/>
      <c r="ET22" s="107"/>
      <c r="EU22" s="107"/>
      <c r="EV22" s="107"/>
      <c r="EW22" s="108"/>
    </row>
    <row r="23" spans="1:153" ht="13.8" x14ac:dyDescent="0.25">
      <c r="A23" s="19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9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0"/>
      <c r="DD23" s="20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</row>
    <row r="24" spans="1:153" ht="16.95" customHeight="1" x14ac:dyDescent="0.25">
      <c r="A24" s="10" t="s">
        <v>25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98" t="s">
        <v>37</v>
      </c>
      <c r="AT24" s="98"/>
      <c r="AU24" s="98"/>
      <c r="AV24" s="98"/>
      <c r="AW24" s="98"/>
      <c r="AX24" s="98"/>
      <c r="AY24" s="98"/>
      <c r="AZ24" s="98"/>
      <c r="BA24" s="98"/>
      <c r="BB24" s="98"/>
      <c r="BC24" s="98"/>
      <c r="BD24" s="98"/>
      <c r="BE24" s="98"/>
      <c r="BF24" s="98"/>
      <c r="BG24" s="98"/>
      <c r="BH24" s="98"/>
      <c r="BI24" s="98"/>
      <c r="BJ24" s="98"/>
      <c r="BK24" s="98"/>
      <c r="BL24" s="98"/>
      <c r="BM24" s="98"/>
      <c r="BN24" s="98"/>
      <c r="BO24" s="98"/>
      <c r="BP24" s="98"/>
      <c r="BQ24" s="98"/>
      <c r="BR24" s="98"/>
      <c r="BS24" s="98"/>
      <c r="BT24" s="98"/>
      <c r="BU24" s="98"/>
      <c r="BV24" s="98"/>
      <c r="BW24" s="98"/>
      <c r="BX24" s="98"/>
      <c r="BY24" s="98"/>
      <c r="BZ24" s="98"/>
      <c r="CA24" s="98"/>
      <c r="CB24" s="98"/>
      <c r="CC24" s="98"/>
      <c r="CD24" s="98"/>
      <c r="CE24" s="98"/>
      <c r="CF24" s="98"/>
      <c r="CG24" s="98"/>
      <c r="CH24" s="98"/>
      <c r="CI24" s="98"/>
      <c r="CJ24" s="98"/>
      <c r="CK24" s="98"/>
      <c r="CL24" s="98"/>
      <c r="CM24" s="98"/>
      <c r="CN24" s="98"/>
      <c r="CO24" s="98"/>
      <c r="CP24" s="98"/>
      <c r="CQ24" s="98"/>
      <c r="CR24" s="98"/>
      <c r="CS24" s="98"/>
      <c r="CT24" s="98"/>
      <c r="CU24" s="98"/>
      <c r="CV24" s="98"/>
      <c r="CW24" s="98"/>
      <c r="CX24" s="98"/>
      <c r="CY24" s="98"/>
      <c r="CZ24" s="98"/>
      <c r="DA24" s="98"/>
      <c r="DB24" s="98"/>
      <c r="DC24" s="98"/>
      <c r="DD24" s="98"/>
      <c r="DE24" s="98"/>
      <c r="DF24" s="98"/>
      <c r="DG24" s="98"/>
      <c r="DH24" s="98"/>
      <c r="DI24" s="98"/>
      <c r="DJ24" s="98"/>
      <c r="DK24" s="98"/>
      <c r="DL24" s="98"/>
      <c r="DM24" s="98"/>
      <c r="DN24" s="98"/>
      <c r="DO24" s="98"/>
      <c r="DP24" s="98"/>
      <c r="DQ24" s="98"/>
      <c r="DR24" s="98"/>
      <c r="DS24" s="98"/>
      <c r="DT24" s="98"/>
      <c r="DU24" s="98"/>
      <c r="DV24" s="98"/>
      <c r="DW24" s="98"/>
      <c r="DX24" s="98"/>
      <c r="DY24" s="98"/>
      <c r="DZ24" s="98"/>
      <c r="EA24" s="98"/>
      <c r="EB24" s="98"/>
      <c r="EC24" s="98"/>
      <c r="ED24" s="98"/>
      <c r="EE24" s="98"/>
      <c r="EF24" s="98"/>
      <c r="EG24" s="98"/>
      <c r="EH24" s="98"/>
      <c r="EI24" s="98"/>
      <c r="EJ24" s="98"/>
      <c r="EK24" s="98"/>
      <c r="EL24" s="98"/>
      <c r="EM24" s="98"/>
      <c r="EN24" s="98"/>
      <c r="EO24" s="98"/>
      <c r="EP24" s="98"/>
      <c r="EQ24" s="98"/>
      <c r="ER24" s="98"/>
      <c r="ES24" s="98"/>
      <c r="ET24" s="98"/>
      <c r="EU24" s="98"/>
      <c r="EV24" s="98"/>
      <c r="EW24" s="98"/>
    </row>
    <row r="25" spans="1:153" ht="16.95" customHeight="1" x14ac:dyDescent="0.25">
      <c r="A25" s="10" t="s">
        <v>26</v>
      </c>
      <c r="B25" s="21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8"/>
      <c r="BJ25" s="98"/>
      <c r="BK25" s="98"/>
      <c r="BL25" s="98"/>
      <c r="BM25" s="98"/>
      <c r="BN25" s="98"/>
      <c r="BO25" s="98"/>
      <c r="BP25" s="98"/>
      <c r="BQ25" s="98"/>
      <c r="BR25" s="98"/>
      <c r="BS25" s="98"/>
      <c r="BT25" s="98"/>
      <c r="BU25" s="98"/>
      <c r="BV25" s="98"/>
      <c r="BW25" s="98"/>
      <c r="BX25" s="98"/>
      <c r="BY25" s="98"/>
      <c r="BZ25" s="98"/>
      <c r="CA25" s="98"/>
      <c r="CB25" s="98"/>
      <c r="CC25" s="98"/>
      <c r="CD25" s="98"/>
      <c r="CE25" s="98"/>
      <c r="CF25" s="98"/>
      <c r="CG25" s="98"/>
      <c r="CH25" s="98"/>
      <c r="CI25" s="98"/>
      <c r="CJ25" s="98"/>
      <c r="CK25" s="98"/>
      <c r="CL25" s="98"/>
      <c r="CM25" s="98"/>
      <c r="CN25" s="98"/>
      <c r="CO25" s="98"/>
      <c r="CP25" s="98"/>
      <c r="CQ25" s="98"/>
      <c r="CR25" s="98"/>
      <c r="CS25" s="98"/>
      <c r="CT25" s="98"/>
      <c r="CU25" s="98"/>
      <c r="CV25" s="98"/>
      <c r="CW25" s="98"/>
      <c r="CX25" s="98"/>
      <c r="CY25" s="98"/>
      <c r="CZ25" s="98"/>
      <c r="DA25" s="98"/>
      <c r="DB25" s="98"/>
      <c r="DC25" s="98"/>
      <c r="DD25" s="98"/>
      <c r="DE25" s="98"/>
      <c r="DF25" s="98"/>
      <c r="DG25" s="98"/>
      <c r="DH25" s="98"/>
      <c r="DI25" s="98"/>
      <c r="DJ25" s="98"/>
      <c r="DK25" s="98"/>
      <c r="DL25" s="98"/>
      <c r="DM25" s="98"/>
      <c r="DN25" s="98"/>
      <c r="DO25" s="98"/>
      <c r="DP25" s="98"/>
      <c r="DQ25" s="98"/>
      <c r="DR25" s="98"/>
      <c r="DS25" s="98"/>
      <c r="DT25" s="98"/>
      <c r="DU25" s="98"/>
      <c r="DV25" s="98"/>
      <c r="DW25" s="98"/>
      <c r="DX25" s="98"/>
      <c r="DY25" s="98"/>
      <c r="DZ25" s="98"/>
      <c r="EA25" s="98"/>
      <c r="EB25" s="98"/>
      <c r="EC25" s="98"/>
      <c r="ED25" s="98"/>
      <c r="EE25" s="98"/>
      <c r="EF25" s="98"/>
      <c r="EG25" s="98"/>
      <c r="EH25" s="98"/>
      <c r="EI25" s="98"/>
      <c r="EJ25" s="98"/>
      <c r="EK25" s="98"/>
      <c r="EL25" s="98"/>
      <c r="EM25" s="98"/>
      <c r="EN25" s="98"/>
      <c r="EO25" s="98"/>
      <c r="EP25" s="98"/>
      <c r="EQ25" s="98"/>
      <c r="ER25" s="98"/>
      <c r="ES25" s="98"/>
      <c r="ET25" s="98"/>
      <c r="EU25" s="98"/>
      <c r="EV25" s="98"/>
      <c r="EW25" s="98"/>
    </row>
    <row r="26" spans="1:153" ht="13.8" x14ac:dyDescent="0.25">
      <c r="A26" s="10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11"/>
      <c r="BL26" s="11"/>
      <c r="BM26" s="11"/>
      <c r="BN26" s="11"/>
      <c r="BO26" s="11"/>
      <c r="BP26" s="11"/>
      <c r="BQ26" s="11"/>
      <c r="BR26" s="11"/>
      <c r="BS26" s="11"/>
      <c r="BT26" s="11"/>
      <c r="BU26" s="11"/>
      <c r="BV26" s="11"/>
      <c r="BW26" s="11"/>
      <c r="BX26" s="11"/>
      <c r="BY26" s="11"/>
      <c r="BZ26" s="11"/>
      <c r="CA26" s="11"/>
      <c r="CB26" s="11"/>
      <c r="CC26" s="11"/>
      <c r="CD26" s="11"/>
      <c r="CE26" s="11"/>
      <c r="CF26" s="11"/>
      <c r="CG26" s="11"/>
      <c r="CH26" s="11"/>
      <c r="CI26" s="11"/>
      <c r="CJ26" s="11"/>
      <c r="CK26" s="11"/>
      <c r="CL26" s="11"/>
      <c r="CM26" s="11"/>
      <c r="CN26" s="11"/>
      <c r="CO26" s="22"/>
      <c r="CP26" s="22"/>
      <c r="CQ26" s="22"/>
      <c r="CR26" s="22"/>
      <c r="CS26" s="22"/>
      <c r="CT26" s="22"/>
      <c r="CU26" s="22"/>
      <c r="CV26" s="22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</row>
    <row r="27" spans="1:153" ht="16.95" customHeight="1" x14ac:dyDescent="0.25">
      <c r="A27" s="10" t="s">
        <v>27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98" t="s">
        <v>38</v>
      </c>
      <c r="AT27" s="98"/>
      <c r="AU27" s="98"/>
      <c r="AV27" s="98"/>
      <c r="AW27" s="98"/>
      <c r="AX27" s="98"/>
      <c r="AY27" s="98"/>
      <c r="AZ27" s="98"/>
      <c r="BA27" s="98"/>
      <c r="BB27" s="98"/>
      <c r="BC27" s="98"/>
      <c r="BD27" s="98"/>
      <c r="BE27" s="98"/>
      <c r="BF27" s="98"/>
      <c r="BG27" s="98"/>
      <c r="BH27" s="98"/>
      <c r="BI27" s="98"/>
      <c r="BJ27" s="98"/>
      <c r="BK27" s="98"/>
      <c r="BL27" s="98"/>
      <c r="BM27" s="98"/>
      <c r="BN27" s="98"/>
      <c r="BO27" s="98"/>
      <c r="BP27" s="98"/>
      <c r="BQ27" s="98"/>
      <c r="BR27" s="98"/>
      <c r="BS27" s="98"/>
      <c r="BT27" s="98"/>
      <c r="BU27" s="98"/>
      <c r="BV27" s="98"/>
      <c r="BW27" s="98"/>
      <c r="BX27" s="98"/>
      <c r="BY27" s="98"/>
      <c r="BZ27" s="98"/>
      <c r="CA27" s="98"/>
      <c r="CB27" s="98"/>
      <c r="CC27" s="98"/>
      <c r="CD27" s="98"/>
      <c r="CE27" s="98"/>
      <c r="CF27" s="98"/>
      <c r="CG27" s="98"/>
      <c r="CH27" s="98"/>
      <c r="CI27" s="98"/>
      <c r="CJ27" s="98"/>
      <c r="CK27" s="98"/>
      <c r="CL27" s="98"/>
      <c r="CM27" s="98"/>
      <c r="CN27" s="98"/>
      <c r="CO27" s="98"/>
      <c r="CP27" s="98"/>
      <c r="CQ27" s="98"/>
      <c r="CR27" s="98"/>
      <c r="CS27" s="98"/>
      <c r="CT27" s="98"/>
      <c r="CU27" s="98"/>
      <c r="CV27" s="98"/>
      <c r="CW27" s="98"/>
      <c r="CX27" s="98"/>
      <c r="CY27" s="98"/>
      <c r="CZ27" s="98"/>
      <c r="DA27" s="98"/>
      <c r="DB27" s="98"/>
      <c r="DC27" s="98"/>
      <c r="DD27" s="98"/>
      <c r="DE27" s="98"/>
      <c r="DF27" s="98"/>
      <c r="DG27" s="98"/>
      <c r="DH27" s="98"/>
      <c r="DI27" s="98"/>
      <c r="DJ27" s="98"/>
      <c r="DK27" s="98"/>
      <c r="DL27" s="98"/>
      <c r="DM27" s="98"/>
      <c r="DN27" s="98"/>
      <c r="DO27" s="98"/>
      <c r="DP27" s="98"/>
      <c r="DQ27" s="98"/>
      <c r="DR27" s="98"/>
      <c r="DS27" s="98"/>
      <c r="DT27" s="98"/>
      <c r="DU27" s="98"/>
      <c r="DV27" s="98"/>
      <c r="DW27" s="98"/>
      <c r="DX27" s="98"/>
      <c r="DY27" s="98"/>
      <c r="DZ27" s="98"/>
      <c r="EA27" s="98"/>
      <c r="EB27" s="98"/>
      <c r="EC27" s="98"/>
      <c r="ED27" s="98"/>
      <c r="EE27" s="98"/>
      <c r="EF27" s="98"/>
      <c r="EG27" s="98"/>
      <c r="EH27" s="98"/>
      <c r="EI27" s="98"/>
      <c r="EJ27" s="98"/>
      <c r="EK27" s="98"/>
      <c r="EL27" s="98"/>
      <c r="EM27" s="98"/>
      <c r="EN27" s="98"/>
      <c r="EO27" s="98"/>
      <c r="EP27" s="98"/>
      <c r="EQ27" s="98"/>
      <c r="ER27" s="98"/>
      <c r="ES27" s="98"/>
      <c r="ET27" s="98"/>
      <c r="EU27" s="98"/>
      <c r="EV27" s="98"/>
      <c r="EW27" s="98"/>
    </row>
    <row r="28" spans="1:153" ht="16.95" customHeight="1" x14ac:dyDescent="0.25">
      <c r="A28" s="10" t="s">
        <v>28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98"/>
      <c r="AT28" s="98"/>
      <c r="AU28" s="98"/>
      <c r="AV28" s="98"/>
      <c r="AW28" s="98"/>
      <c r="AX28" s="98"/>
      <c r="AY28" s="98"/>
      <c r="AZ28" s="98"/>
      <c r="BA28" s="98"/>
      <c r="BB28" s="98"/>
      <c r="BC28" s="98"/>
      <c r="BD28" s="98"/>
      <c r="BE28" s="98"/>
      <c r="BF28" s="98"/>
      <c r="BG28" s="98"/>
      <c r="BH28" s="98"/>
      <c r="BI28" s="98"/>
      <c r="BJ28" s="98"/>
      <c r="BK28" s="98"/>
      <c r="BL28" s="98"/>
      <c r="BM28" s="98"/>
      <c r="BN28" s="98"/>
      <c r="BO28" s="98"/>
      <c r="BP28" s="98"/>
      <c r="BQ28" s="98"/>
      <c r="BR28" s="98"/>
      <c r="BS28" s="98"/>
      <c r="BT28" s="98"/>
      <c r="BU28" s="98"/>
      <c r="BV28" s="98"/>
      <c r="BW28" s="98"/>
      <c r="BX28" s="98"/>
      <c r="BY28" s="98"/>
      <c r="BZ28" s="98"/>
      <c r="CA28" s="98"/>
      <c r="CB28" s="98"/>
      <c r="CC28" s="98"/>
      <c r="CD28" s="98"/>
      <c r="CE28" s="98"/>
      <c r="CF28" s="98"/>
      <c r="CG28" s="98"/>
      <c r="CH28" s="98"/>
      <c r="CI28" s="98"/>
      <c r="CJ28" s="98"/>
      <c r="CK28" s="98"/>
      <c r="CL28" s="98"/>
      <c r="CM28" s="98"/>
      <c r="CN28" s="98"/>
      <c r="CO28" s="98"/>
      <c r="CP28" s="98"/>
      <c r="CQ28" s="98"/>
      <c r="CR28" s="98"/>
      <c r="CS28" s="98"/>
      <c r="CT28" s="98"/>
      <c r="CU28" s="98"/>
      <c r="CV28" s="98"/>
      <c r="CW28" s="98"/>
      <c r="CX28" s="98"/>
      <c r="CY28" s="98"/>
      <c r="CZ28" s="98"/>
      <c r="DA28" s="98"/>
      <c r="DB28" s="98"/>
      <c r="DC28" s="98"/>
      <c r="DD28" s="98"/>
      <c r="DE28" s="98"/>
      <c r="DF28" s="98"/>
      <c r="DG28" s="98"/>
      <c r="DH28" s="98"/>
      <c r="DI28" s="98"/>
      <c r="DJ28" s="98"/>
      <c r="DK28" s="98"/>
      <c r="DL28" s="98"/>
      <c r="DM28" s="98"/>
      <c r="DN28" s="98"/>
      <c r="DO28" s="98"/>
      <c r="DP28" s="98"/>
      <c r="DQ28" s="98"/>
      <c r="DR28" s="98"/>
      <c r="DS28" s="98"/>
      <c r="DT28" s="98"/>
      <c r="DU28" s="98"/>
      <c r="DV28" s="98"/>
      <c r="DW28" s="98"/>
      <c r="DX28" s="98"/>
      <c r="DY28" s="98"/>
      <c r="DZ28" s="98"/>
      <c r="EA28" s="98"/>
      <c r="EB28" s="98"/>
      <c r="EC28" s="98"/>
      <c r="ED28" s="98"/>
      <c r="EE28" s="98"/>
      <c r="EF28" s="98"/>
      <c r="EG28" s="98"/>
      <c r="EH28" s="98"/>
      <c r="EI28" s="98"/>
      <c r="EJ28" s="98"/>
      <c r="EK28" s="98"/>
      <c r="EL28" s="98"/>
      <c r="EM28" s="98"/>
      <c r="EN28" s="98"/>
      <c r="EO28" s="98"/>
      <c r="EP28" s="98"/>
      <c r="EQ28" s="98"/>
      <c r="ER28" s="98"/>
      <c r="ES28" s="98"/>
      <c r="ET28" s="98"/>
      <c r="EU28" s="98"/>
      <c r="EV28" s="98"/>
      <c r="EW28" s="98"/>
    </row>
    <row r="29" spans="1:153" ht="16.95" customHeight="1" x14ac:dyDescent="0.25">
      <c r="A29" s="10" t="s">
        <v>29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98"/>
      <c r="AT29" s="98"/>
      <c r="AU29" s="98"/>
      <c r="AV29" s="98"/>
      <c r="AW29" s="98"/>
      <c r="AX29" s="98"/>
      <c r="AY29" s="98"/>
      <c r="AZ29" s="98"/>
      <c r="BA29" s="98"/>
      <c r="BB29" s="98"/>
      <c r="BC29" s="98"/>
      <c r="BD29" s="98"/>
      <c r="BE29" s="98"/>
      <c r="BF29" s="98"/>
      <c r="BG29" s="98"/>
      <c r="BH29" s="98"/>
      <c r="BI29" s="98"/>
      <c r="BJ29" s="98"/>
      <c r="BK29" s="98"/>
      <c r="BL29" s="98"/>
      <c r="BM29" s="98"/>
      <c r="BN29" s="98"/>
      <c r="BO29" s="98"/>
      <c r="BP29" s="98"/>
      <c r="BQ29" s="98"/>
      <c r="BR29" s="98"/>
      <c r="BS29" s="98"/>
      <c r="BT29" s="98"/>
      <c r="BU29" s="98"/>
      <c r="BV29" s="98"/>
      <c r="BW29" s="98"/>
      <c r="BX29" s="98"/>
      <c r="BY29" s="98"/>
      <c r="BZ29" s="98"/>
      <c r="CA29" s="98"/>
      <c r="CB29" s="98"/>
      <c r="CC29" s="98"/>
      <c r="CD29" s="98"/>
      <c r="CE29" s="98"/>
      <c r="CF29" s="98"/>
      <c r="CG29" s="98"/>
      <c r="CH29" s="98"/>
      <c r="CI29" s="98"/>
      <c r="CJ29" s="98"/>
      <c r="CK29" s="98"/>
      <c r="CL29" s="98"/>
      <c r="CM29" s="98"/>
      <c r="CN29" s="98"/>
      <c r="CO29" s="98"/>
      <c r="CP29" s="98"/>
      <c r="CQ29" s="98"/>
      <c r="CR29" s="98"/>
      <c r="CS29" s="98"/>
      <c r="CT29" s="98"/>
      <c r="CU29" s="98"/>
      <c r="CV29" s="98"/>
      <c r="CW29" s="98"/>
      <c r="CX29" s="98"/>
      <c r="CY29" s="98"/>
      <c r="CZ29" s="98"/>
      <c r="DA29" s="98"/>
      <c r="DB29" s="98"/>
      <c r="DC29" s="98"/>
      <c r="DD29" s="98"/>
      <c r="DE29" s="98"/>
      <c r="DF29" s="98"/>
      <c r="DG29" s="98"/>
      <c r="DH29" s="98"/>
      <c r="DI29" s="98"/>
      <c r="DJ29" s="98"/>
      <c r="DK29" s="98"/>
      <c r="DL29" s="98"/>
      <c r="DM29" s="98"/>
      <c r="DN29" s="98"/>
      <c r="DO29" s="98"/>
      <c r="DP29" s="98"/>
      <c r="DQ29" s="98"/>
      <c r="DR29" s="98"/>
      <c r="DS29" s="98"/>
      <c r="DT29" s="98"/>
      <c r="DU29" s="98"/>
      <c r="DV29" s="98"/>
      <c r="DW29" s="98"/>
      <c r="DX29" s="98"/>
      <c r="DY29" s="98"/>
      <c r="DZ29" s="98"/>
      <c r="EA29" s="98"/>
      <c r="EB29" s="98"/>
      <c r="EC29" s="98"/>
      <c r="ED29" s="98"/>
      <c r="EE29" s="98"/>
      <c r="EF29" s="98"/>
      <c r="EG29" s="98"/>
      <c r="EH29" s="98"/>
      <c r="EI29" s="98"/>
      <c r="EJ29" s="98"/>
      <c r="EK29" s="98"/>
      <c r="EL29" s="98"/>
      <c r="EM29" s="98"/>
      <c r="EN29" s="98"/>
      <c r="EO29" s="98"/>
      <c r="EP29" s="98"/>
      <c r="EQ29" s="98"/>
      <c r="ER29" s="98"/>
      <c r="ES29" s="98"/>
      <c r="ET29" s="98"/>
      <c r="EU29" s="98"/>
      <c r="EV29" s="98"/>
      <c r="EW29" s="98"/>
    </row>
    <row r="30" spans="1:153" ht="13.8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</row>
    <row r="31" spans="1:153" ht="16.95" customHeight="1" x14ac:dyDescent="0.25">
      <c r="A31" s="110" t="s">
        <v>30</v>
      </c>
      <c r="B31" s="110"/>
      <c r="C31" s="110"/>
      <c r="D31" s="110"/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  <c r="P31" s="110"/>
      <c r="Q31" s="110"/>
      <c r="R31" s="110"/>
      <c r="S31" s="110"/>
      <c r="T31" s="110"/>
      <c r="U31" s="110"/>
      <c r="V31" s="110"/>
      <c r="W31" s="110"/>
      <c r="X31" s="110"/>
      <c r="Y31" s="110"/>
      <c r="Z31" s="110"/>
      <c r="AA31" s="110"/>
      <c r="AB31" s="110"/>
      <c r="AC31" s="110"/>
      <c r="AD31" s="110"/>
      <c r="AE31" s="110"/>
      <c r="AF31" s="110"/>
      <c r="AG31" s="110"/>
      <c r="AH31" s="110"/>
      <c r="AI31" s="110"/>
      <c r="AJ31" s="110"/>
      <c r="AK31" s="110"/>
      <c r="AL31" s="110"/>
      <c r="AM31" s="110"/>
      <c r="AN31" s="110"/>
      <c r="AO31" s="110"/>
      <c r="AP31" s="110"/>
      <c r="AQ31" s="110"/>
      <c r="AR31" s="110"/>
      <c r="AS31" s="110"/>
      <c r="AT31" s="110"/>
      <c r="AU31" s="110"/>
      <c r="AV31" s="110"/>
      <c r="AW31" s="110"/>
      <c r="AX31" s="110"/>
      <c r="AY31" s="110"/>
      <c r="AZ31" s="110"/>
      <c r="BA31" s="110"/>
      <c r="BB31" s="110"/>
      <c r="BC31" s="110"/>
      <c r="BD31" s="110"/>
      <c r="BE31" s="110"/>
      <c r="BF31" s="110"/>
      <c r="BG31" s="110"/>
      <c r="BH31" s="110"/>
      <c r="BI31" s="110"/>
      <c r="BJ31" s="110"/>
      <c r="BK31" s="110"/>
      <c r="BL31" s="110"/>
      <c r="BM31" s="110"/>
      <c r="BN31" s="110"/>
      <c r="BO31" s="110"/>
      <c r="BP31" s="110"/>
      <c r="BQ31" s="110"/>
      <c r="BR31" s="110"/>
      <c r="BS31" s="110"/>
      <c r="BT31" s="110"/>
      <c r="BU31" s="110"/>
      <c r="BV31" s="110"/>
      <c r="BW31" s="110"/>
      <c r="BX31" s="110"/>
      <c r="BY31" s="110"/>
      <c r="BZ31" s="110"/>
      <c r="CA31" s="110"/>
      <c r="CB31" s="110"/>
      <c r="CC31" s="110"/>
      <c r="CD31" s="110"/>
      <c r="CE31" s="110"/>
      <c r="CF31" s="110"/>
      <c r="CG31" s="110"/>
      <c r="CH31" s="110"/>
      <c r="CI31" s="110"/>
      <c r="CJ31" s="110"/>
      <c r="CK31" s="110"/>
      <c r="CL31" s="110"/>
      <c r="CM31" s="110"/>
      <c r="CN31" s="110"/>
      <c r="CO31" s="110"/>
      <c r="CP31" s="110"/>
      <c r="CQ31" s="110"/>
      <c r="CR31" s="110"/>
      <c r="CS31" s="110"/>
      <c r="CT31" s="110"/>
      <c r="CU31" s="110"/>
      <c r="CV31" s="110"/>
      <c r="CW31" s="110"/>
      <c r="CX31" s="110"/>
      <c r="CY31" s="110"/>
      <c r="CZ31" s="110"/>
      <c r="DA31" s="110"/>
      <c r="DB31" s="110"/>
      <c r="DC31" s="110"/>
      <c r="DD31" s="110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</row>
    <row r="32" spans="1:153" ht="13.8" x14ac:dyDescent="0.2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</row>
    <row r="33" spans="1:153" ht="13.8" x14ac:dyDescent="0.25">
      <c r="A33" s="24" t="s">
        <v>31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  <c r="BE33" s="25"/>
      <c r="BF33" s="25"/>
      <c r="BG33" s="25"/>
      <c r="BH33" s="25"/>
      <c r="BI33" s="25"/>
      <c r="BJ33" s="25"/>
      <c r="BK33" s="25"/>
      <c r="BL33" s="25"/>
      <c r="BM33" s="25"/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/>
      <c r="CD33" s="25"/>
      <c r="CE33" s="25"/>
      <c r="CF33" s="25"/>
      <c r="CG33" s="25"/>
      <c r="CH33" s="25"/>
      <c r="CI33" s="25"/>
      <c r="CJ33" s="25"/>
      <c r="CK33" s="25"/>
      <c r="CL33" s="25"/>
      <c r="CM33" s="25"/>
      <c r="CN33" s="25"/>
      <c r="CO33" s="25"/>
      <c r="CP33" s="25"/>
      <c r="CQ33" s="25"/>
      <c r="CR33" s="25"/>
      <c r="CS33" s="25"/>
      <c r="CT33" s="25"/>
      <c r="CU33" s="25"/>
      <c r="CV33" s="25"/>
      <c r="CW33" s="25"/>
      <c r="CX33" s="25"/>
      <c r="CY33" s="25"/>
      <c r="CZ33" s="25"/>
      <c r="DA33" s="25"/>
      <c r="DB33" s="25"/>
      <c r="DC33" s="25"/>
      <c r="DD33" s="25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</row>
    <row r="34" spans="1:153" ht="13.8" x14ac:dyDescent="0.25">
      <c r="A34" s="109"/>
      <c r="B34" s="109"/>
      <c r="C34" s="109"/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09"/>
      <c r="AA34" s="109"/>
      <c r="AB34" s="109"/>
      <c r="AC34" s="109"/>
      <c r="AD34" s="109"/>
      <c r="AE34" s="109"/>
      <c r="AF34" s="109"/>
      <c r="AG34" s="109"/>
      <c r="AH34" s="109"/>
      <c r="AI34" s="109"/>
      <c r="AJ34" s="109"/>
      <c r="AK34" s="109"/>
      <c r="AL34" s="109"/>
      <c r="AM34" s="109"/>
      <c r="AN34" s="109"/>
      <c r="AO34" s="109"/>
      <c r="AP34" s="109"/>
      <c r="AQ34" s="109"/>
      <c r="AR34" s="109"/>
      <c r="AS34" s="109"/>
      <c r="AT34" s="109"/>
      <c r="AU34" s="109"/>
      <c r="AV34" s="109"/>
      <c r="AW34" s="109"/>
      <c r="AX34" s="109"/>
      <c r="AY34" s="109"/>
      <c r="AZ34" s="109"/>
      <c r="BA34" s="109"/>
      <c r="BB34" s="109"/>
      <c r="BC34" s="109"/>
      <c r="BD34" s="109"/>
      <c r="BE34" s="109"/>
      <c r="BF34" s="109"/>
      <c r="BG34" s="109"/>
      <c r="BH34" s="109"/>
      <c r="BI34" s="109"/>
      <c r="BJ34" s="109"/>
      <c r="BK34" s="109"/>
      <c r="BL34" s="109"/>
      <c r="BM34" s="109"/>
      <c r="BN34" s="109"/>
      <c r="BO34" s="109"/>
      <c r="BP34" s="109"/>
      <c r="BQ34" s="109"/>
      <c r="BR34" s="109"/>
      <c r="BS34" s="109"/>
      <c r="BT34" s="109"/>
      <c r="BU34" s="109"/>
      <c r="BV34" s="109"/>
      <c r="BW34" s="109"/>
      <c r="BX34" s="109"/>
      <c r="BY34" s="109"/>
      <c r="BZ34" s="109"/>
      <c r="CA34" s="109"/>
      <c r="CB34" s="109"/>
      <c r="CC34" s="109"/>
      <c r="CD34" s="109"/>
      <c r="CE34" s="109"/>
      <c r="CF34" s="109"/>
      <c r="CG34" s="109"/>
      <c r="CH34" s="109"/>
      <c r="CI34" s="109"/>
      <c r="CJ34" s="109"/>
      <c r="CK34" s="109"/>
      <c r="CL34" s="109"/>
      <c r="CM34" s="109"/>
      <c r="CN34" s="109"/>
      <c r="CO34" s="109"/>
      <c r="CP34" s="109"/>
      <c r="CQ34" s="109"/>
      <c r="CR34" s="109"/>
      <c r="CS34" s="109"/>
      <c r="CT34" s="109"/>
      <c r="CU34" s="109"/>
      <c r="CV34" s="109"/>
      <c r="CW34" s="109"/>
      <c r="CX34" s="109"/>
      <c r="CY34" s="109"/>
      <c r="CZ34" s="109"/>
      <c r="DA34" s="109"/>
      <c r="DB34" s="109"/>
      <c r="DC34" s="109"/>
      <c r="DD34" s="109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</row>
    <row r="35" spans="1:153" ht="13.8" x14ac:dyDescent="0.25">
      <c r="A35" s="24" t="s">
        <v>32</v>
      </c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  <c r="BR35" s="10"/>
      <c r="BS35" s="10"/>
      <c r="BT35" s="10"/>
      <c r="BU35" s="10"/>
      <c r="BV35" s="10"/>
      <c r="BW35" s="10"/>
      <c r="BX35" s="10"/>
      <c r="BY35" s="10"/>
      <c r="BZ35" s="10"/>
      <c r="CA35" s="10"/>
      <c r="CB35" s="10"/>
      <c r="CC35" s="10"/>
      <c r="CD35" s="10"/>
      <c r="CE35" s="10"/>
      <c r="CF35" s="10"/>
      <c r="CG35" s="10"/>
      <c r="CH35" s="10"/>
      <c r="CI35" s="10"/>
      <c r="CJ35" s="10"/>
      <c r="CK35" s="10"/>
      <c r="CL35" s="10"/>
      <c r="CM35" s="10"/>
      <c r="CN35" s="10"/>
      <c r="CO35" s="10"/>
      <c r="CP35" s="10"/>
      <c r="CQ35" s="10"/>
      <c r="CR35" s="10"/>
      <c r="CS35" s="10"/>
      <c r="CT35" s="10"/>
      <c r="CU35" s="10"/>
      <c r="CV35" s="10"/>
      <c r="CW35" s="10"/>
      <c r="CX35" s="10"/>
      <c r="CY35" s="10"/>
      <c r="CZ35" s="10"/>
      <c r="DA35" s="10"/>
      <c r="DB35" s="10"/>
      <c r="DC35" s="10"/>
      <c r="DD35" s="10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</row>
    <row r="36" spans="1:153" ht="13.8" x14ac:dyDescent="0.25">
      <c r="A36" s="109"/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109"/>
      <c r="AA36" s="109"/>
      <c r="AB36" s="109"/>
      <c r="AC36" s="109"/>
      <c r="AD36" s="109"/>
      <c r="AE36" s="109"/>
      <c r="AF36" s="109"/>
      <c r="AG36" s="109"/>
      <c r="AH36" s="109"/>
      <c r="AI36" s="109"/>
      <c r="AJ36" s="109"/>
      <c r="AK36" s="109"/>
      <c r="AL36" s="109"/>
      <c r="AM36" s="109"/>
      <c r="AN36" s="109"/>
      <c r="AO36" s="109"/>
      <c r="AP36" s="109"/>
      <c r="AQ36" s="109"/>
      <c r="AR36" s="109"/>
      <c r="AS36" s="109"/>
      <c r="AT36" s="109"/>
      <c r="AU36" s="109"/>
      <c r="AV36" s="109"/>
      <c r="AW36" s="109"/>
      <c r="AX36" s="109"/>
      <c r="AY36" s="109"/>
      <c r="AZ36" s="109"/>
      <c r="BA36" s="109"/>
      <c r="BB36" s="109"/>
      <c r="BC36" s="109"/>
      <c r="BD36" s="109"/>
      <c r="BE36" s="109"/>
      <c r="BF36" s="109"/>
      <c r="BG36" s="109"/>
      <c r="BH36" s="109"/>
      <c r="BI36" s="109"/>
      <c r="BJ36" s="109"/>
      <c r="BK36" s="109"/>
      <c r="BL36" s="109"/>
      <c r="BM36" s="109"/>
      <c r="BN36" s="109"/>
      <c r="BO36" s="109"/>
      <c r="BP36" s="109"/>
      <c r="BQ36" s="109"/>
      <c r="BR36" s="109"/>
      <c r="BS36" s="109"/>
      <c r="BT36" s="109"/>
      <c r="BU36" s="109"/>
      <c r="BV36" s="109"/>
      <c r="BW36" s="109"/>
      <c r="BX36" s="109"/>
      <c r="BY36" s="109"/>
      <c r="BZ36" s="109"/>
      <c r="CA36" s="109"/>
      <c r="CB36" s="109"/>
      <c r="CC36" s="109"/>
      <c r="CD36" s="109"/>
      <c r="CE36" s="109"/>
      <c r="CF36" s="109"/>
      <c r="CG36" s="109"/>
      <c r="CH36" s="109"/>
      <c r="CI36" s="109"/>
      <c r="CJ36" s="109"/>
      <c r="CK36" s="109"/>
      <c r="CL36" s="109"/>
      <c r="CM36" s="109"/>
      <c r="CN36" s="109"/>
      <c r="CO36" s="109"/>
      <c r="CP36" s="109"/>
      <c r="CQ36" s="109"/>
      <c r="CR36" s="109"/>
      <c r="CS36" s="109"/>
      <c r="CT36" s="109"/>
      <c r="CU36" s="109"/>
      <c r="CV36" s="109"/>
      <c r="CW36" s="109"/>
      <c r="CX36" s="109"/>
      <c r="CY36" s="109"/>
      <c r="CZ36" s="109"/>
      <c r="DA36" s="109"/>
      <c r="DB36" s="109"/>
      <c r="DC36" s="109"/>
      <c r="DD36" s="109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</row>
    <row r="37" spans="1:153" ht="13.8" x14ac:dyDescent="0.25">
      <c r="A37" s="24" t="s">
        <v>33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  <c r="BO37" s="10"/>
      <c r="BP37" s="10"/>
      <c r="BQ37" s="10"/>
      <c r="BR37" s="10"/>
      <c r="BS37" s="10"/>
      <c r="BT37" s="10"/>
      <c r="BU37" s="10"/>
      <c r="BV37" s="10"/>
      <c r="BW37" s="10"/>
      <c r="BX37" s="10"/>
      <c r="BY37" s="10"/>
      <c r="BZ37" s="10"/>
      <c r="CA37" s="10"/>
      <c r="CB37" s="10"/>
      <c r="CC37" s="10"/>
      <c r="CD37" s="10"/>
      <c r="CE37" s="10"/>
      <c r="CF37" s="10"/>
      <c r="CG37" s="10"/>
      <c r="CH37" s="10"/>
      <c r="CI37" s="10"/>
      <c r="CJ37" s="10"/>
      <c r="CK37" s="10"/>
      <c r="CL37" s="10"/>
      <c r="CM37" s="10"/>
      <c r="CN37" s="10"/>
      <c r="CO37" s="10"/>
      <c r="CP37" s="10"/>
      <c r="CQ37" s="10"/>
      <c r="CR37" s="10"/>
      <c r="CS37" s="10"/>
      <c r="CT37" s="10"/>
      <c r="CU37" s="10"/>
      <c r="CV37" s="10"/>
      <c r="CW37" s="10"/>
      <c r="CX37" s="10"/>
      <c r="CY37" s="10"/>
      <c r="CZ37" s="10"/>
      <c r="DA37" s="10"/>
      <c r="DB37" s="10"/>
      <c r="DC37" s="10"/>
      <c r="DD37" s="10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</row>
    <row r="38" spans="1:153" ht="13.8" x14ac:dyDescent="0.25">
      <c r="A38" s="109"/>
      <c r="B38" s="109"/>
      <c r="C38" s="109"/>
      <c r="D38" s="109"/>
      <c r="E38" s="109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09"/>
      <c r="AH38" s="109"/>
      <c r="AI38" s="109"/>
      <c r="AJ38" s="109"/>
      <c r="AK38" s="109"/>
      <c r="AL38" s="109"/>
      <c r="AM38" s="109"/>
      <c r="AN38" s="109"/>
      <c r="AO38" s="109"/>
      <c r="AP38" s="109"/>
      <c r="AQ38" s="109"/>
      <c r="AR38" s="109"/>
      <c r="AS38" s="109"/>
      <c r="AT38" s="109"/>
      <c r="AU38" s="109"/>
      <c r="AV38" s="109"/>
      <c r="AW38" s="109"/>
      <c r="AX38" s="109"/>
      <c r="AY38" s="109"/>
      <c r="AZ38" s="109"/>
      <c r="BA38" s="109"/>
      <c r="BB38" s="109"/>
      <c r="BC38" s="109"/>
      <c r="BD38" s="109"/>
      <c r="BE38" s="109"/>
      <c r="BF38" s="109"/>
      <c r="BG38" s="109"/>
      <c r="BH38" s="109"/>
      <c r="BI38" s="109"/>
      <c r="BJ38" s="109"/>
      <c r="BK38" s="109"/>
      <c r="BL38" s="109"/>
      <c r="BM38" s="109"/>
      <c r="BN38" s="109"/>
      <c r="BO38" s="109"/>
      <c r="BP38" s="109"/>
      <c r="BQ38" s="109"/>
      <c r="BR38" s="109"/>
      <c r="BS38" s="109"/>
      <c r="BT38" s="109"/>
      <c r="BU38" s="109"/>
      <c r="BV38" s="109"/>
      <c r="BW38" s="109"/>
      <c r="BX38" s="109"/>
      <c r="BY38" s="109"/>
      <c r="BZ38" s="109"/>
      <c r="CA38" s="109"/>
      <c r="CB38" s="109"/>
      <c r="CC38" s="109"/>
      <c r="CD38" s="109"/>
      <c r="CE38" s="109"/>
      <c r="CF38" s="109"/>
      <c r="CG38" s="109"/>
      <c r="CH38" s="109"/>
      <c r="CI38" s="109"/>
      <c r="CJ38" s="109"/>
      <c r="CK38" s="109"/>
      <c r="CL38" s="109"/>
      <c r="CM38" s="109"/>
      <c r="CN38" s="109"/>
      <c r="CO38" s="109"/>
      <c r="CP38" s="109"/>
      <c r="CQ38" s="109"/>
      <c r="CR38" s="109"/>
      <c r="CS38" s="109"/>
      <c r="CT38" s="109"/>
      <c r="CU38" s="109"/>
      <c r="CV38" s="109"/>
      <c r="CW38" s="109"/>
      <c r="CX38" s="109"/>
      <c r="CY38" s="109"/>
      <c r="CZ38" s="109"/>
      <c r="DA38" s="109"/>
      <c r="DB38" s="109"/>
      <c r="DC38" s="109"/>
      <c r="DD38" s="109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  <c r="ES38" s="1"/>
      <c r="ET38" s="1"/>
      <c r="EU38" s="1"/>
      <c r="EV38" s="1"/>
      <c r="EW38" s="1"/>
    </row>
    <row r="39" spans="1:153" ht="13.8" x14ac:dyDescent="0.25">
      <c r="A39" s="24" t="s">
        <v>34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26"/>
      <c r="AH39" s="26"/>
      <c r="AI39" s="26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  <c r="BA39" s="26"/>
      <c r="BB39" s="26"/>
      <c r="BC39" s="26"/>
      <c r="BD39" s="26"/>
      <c r="BE39" s="26"/>
      <c r="BF39" s="26"/>
      <c r="BG39" s="26"/>
      <c r="BH39" s="26"/>
      <c r="BI39" s="26"/>
      <c r="BJ39" s="26"/>
      <c r="BK39" s="26"/>
      <c r="BL39" s="26"/>
      <c r="BM39" s="26"/>
      <c r="BN39" s="26"/>
      <c r="BO39" s="26"/>
      <c r="BP39" s="26"/>
      <c r="BQ39" s="26"/>
      <c r="BR39" s="26"/>
      <c r="BS39" s="26"/>
      <c r="BT39" s="26"/>
      <c r="BU39" s="26"/>
      <c r="BV39" s="26"/>
      <c r="BW39" s="26"/>
      <c r="BX39" s="26"/>
      <c r="BY39" s="26"/>
      <c r="BZ39" s="26"/>
      <c r="CA39" s="26"/>
      <c r="CB39" s="26"/>
      <c r="CC39" s="26"/>
      <c r="CD39" s="26"/>
      <c r="CE39" s="26"/>
      <c r="CF39" s="26"/>
      <c r="CG39" s="26"/>
      <c r="CH39" s="26"/>
      <c r="CI39" s="26"/>
      <c r="CJ39" s="26"/>
      <c r="CK39" s="26"/>
      <c r="CL39" s="26"/>
      <c r="CM39" s="26"/>
      <c r="CN39" s="26"/>
      <c r="CO39" s="26"/>
      <c r="CP39" s="26"/>
      <c r="CQ39" s="26"/>
      <c r="CR39" s="26"/>
      <c r="CS39" s="26"/>
      <c r="CT39" s="26"/>
      <c r="CU39" s="26"/>
      <c r="CV39" s="26"/>
      <c r="CW39" s="26"/>
      <c r="CX39" s="26"/>
      <c r="CY39" s="26"/>
      <c r="CZ39" s="26"/>
      <c r="DA39" s="26"/>
      <c r="DB39" s="26"/>
      <c r="DC39" s="26"/>
      <c r="DD39" s="26"/>
      <c r="DE39" s="26"/>
      <c r="DF39" s="26"/>
      <c r="DG39" s="26"/>
      <c r="DH39" s="26"/>
      <c r="DI39" s="26"/>
      <c r="DJ39" s="26"/>
      <c r="DK39" s="26"/>
      <c r="DL39" s="26"/>
      <c r="DM39" s="26"/>
      <c r="DN39" s="26"/>
      <c r="DO39" s="26"/>
      <c r="DP39" s="26"/>
      <c r="DQ39" s="26"/>
      <c r="DR39" s="26"/>
      <c r="DS39" s="26"/>
      <c r="DT39" s="26"/>
      <c r="DU39" s="26"/>
      <c r="DV39" s="26"/>
      <c r="DW39" s="26"/>
      <c r="DX39" s="26"/>
      <c r="DY39" s="26"/>
      <c r="DZ39" s="26"/>
      <c r="EA39" s="26"/>
      <c r="EB39" s="26"/>
      <c r="EC39" s="26"/>
      <c r="ED39" s="26"/>
      <c r="EE39" s="26"/>
      <c r="EF39" s="26"/>
      <c r="EG39" s="26"/>
      <c r="EH39" s="26"/>
      <c r="EI39" s="26"/>
      <c r="EJ39" s="26"/>
      <c r="EK39" s="26"/>
      <c r="EL39" s="26"/>
      <c r="EM39" s="26"/>
      <c r="EN39" s="26"/>
      <c r="EO39" s="26"/>
      <c r="EP39" s="26"/>
      <c r="EQ39" s="26"/>
      <c r="ER39" s="26"/>
      <c r="ES39" s="26"/>
      <c r="ET39" s="26"/>
      <c r="EU39" s="26"/>
      <c r="EV39" s="26"/>
      <c r="EW39" s="26"/>
    </row>
    <row r="40" spans="1:153" ht="13.8" x14ac:dyDescent="0.25">
      <c r="A40" s="109"/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09"/>
      <c r="AH40" s="109"/>
      <c r="AI40" s="109"/>
      <c r="AJ40" s="109"/>
      <c r="AK40" s="109"/>
      <c r="AL40" s="109"/>
      <c r="AM40" s="109"/>
      <c r="AN40" s="109"/>
      <c r="AO40" s="109"/>
      <c r="AP40" s="109"/>
      <c r="AQ40" s="109"/>
      <c r="AR40" s="109"/>
      <c r="AS40" s="109"/>
      <c r="AT40" s="109"/>
      <c r="AU40" s="109"/>
      <c r="AV40" s="109"/>
      <c r="AW40" s="109"/>
      <c r="AX40" s="109"/>
      <c r="AY40" s="109"/>
      <c r="AZ40" s="109"/>
      <c r="BA40" s="109"/>
      <c r="BB40" s="109"/>
      <c r="BC40" s="109"/>
      <c r="BD40" s="109"/>
      <c r="BE40" s="109"/>
      <c r="BF40" s="109"/>
      <c r="BG40" s="109"/>
      <c r="BH40" s="109"/>
      <c r="BI40" s="109"/>
      <c r="BJ40" s="109"/>
      <c r="BK40" s="109"/>
      <c r="BL40" s="109"/>
      <c r="BM40" s="109"/>
      <c r="BN40" s="109"/>
      <c r="BO40" s="109"/>
      <c r="BP40" s="109"/>
      <c r="BQ40" s="109"/>
      <c r="BR40" s="109"/>
      <c r="BS40" s="109"/>
      <c r="BT40" s="109"/>
      <c r="BU40" s="109"/>
      <c r="BV40" s="109"/>
      <c r="BW40" s="109"/>
      <c r="BX40" s="109"/>
      <c r="BY40" s="109"/>
      <c r="BZ40" s="109"/>
      <c r="CA40" s="109"/>
      <c r="CB40" s="109"/>
      <c r="CC40" s="109"/>
      <c r="CD40" s="109"/>
      <c r="CE40" s="109"/>
      <c r="CF40" s="109"/>
      <c r="CG40" s="109"/>
      <c r="CH40" s="109"/>
      <c r="CI40" s="109"/>
      <c r="CJ40" s="109"/>
      <c r="CK40" s="109"/>
      <c r="CL40" s="109"/>
      <c r="CM40" s="109"/>
      <c r="CN40" s="109"/>
      <c r="CO40" s="109"/>
      <c r="CP40" s="109"/>
      <c r="CQ40" s="109"/>
      <c r="CR40" s="109"/>
      <c r="CS40" s="109"/>
      <c r="CT40" s="109"/>
      <c r="CU40" s="109"/>
      <c r="CV40" s="109"/>
      <c r="CW40" s="109"/>
      <c r="CX40" s="109"/>
      <c r="CY40" s="109"/>
      <c r="CZ40" s="109"/>
      <c r="DA40" s="109"/>
      <c r="DB40" s="109"/>
      <c r="DC40" s="109"/>
      <c r="DD40" s="109"/>
      <c r="DE40" s="26"/>
      <c r="DF40" s="26"/>
      <c r="DG40" s="26"/>
      <c r="DH40" s="26"/>
      <c r="DI40" s="26"/>
      <c r="DJ40" s="26"/>
      <c r="DK40" s="26"/>
      <c r="DL40" s="26"/>
      <c r="DM40" s="26"/>
      <c r="DN40" s="26"/>
      <c r="DO40" s="26"/>
      <c r="DP40" s="26"/>
      <c r="DQ40" s="26"/>
      <c r="DR40" s="26"/>
      <c r="DS40" s="26"/>
      <c r="DT40" s="26"/>
      <c r="DU40" s="26"/>
      <c r="DV40" s="26"/>
      <c r="DW40" s="26"/>
      <c r="DX40" s="26"/>
      <c r="DY40" s="26"/>
      <c r="DZ40" s="26"/>
      <c r="EA40" s="26"/>
      <c r="EB40" s="26"/>
      <c r="EC40" s="26"/>
      <c r="ED40" s="26"/>
      <c r="EE40" s="26"/>
      <c r="EF40" s="26"/>
      <c r="EG40" s="26"/>
      <c r="EH40" s="26"/>
      <c r="EI40" s="26"/>
      <c r="EJ40" s="26"/>
      <c r="EK40" s="26"/>
      <c r="EL40" s="26"/>
      <c r="EM40" s="26"/>
      <c r="EN40" s="26"/>
      <c r="EO40" s="26"/>
      <c r="EP40" s="26"/>
      <c r="EQ40" s="26"/>
      <c r="ER40" s="26"/>
      <c r="ES40" s="26"/>
      <c r="ET40" s="26"/>
      <c r="EU40" s="26"/>
      <c r="EV40" s="26"/>
      <c r="EW40" s="26"/>
    </row>
    <row r="41" spans="1:153" ht="13.8" x14ac:dyDescent="0.25">
      <c r="A41" s="24" t="s">
        <v>35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26"/>
      <c r="AH41" s="26"/>
      <c r="AI41" s="26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Q41" s="26"/>
      <c r="CR41" s="26"/>
      <c r="CS41" s="26"/>
      <c r="CT41" s="26"/>
      <c r="CU41" s="26"/>
      <c r="CV41" s="26"/>
      <c r="CW41" s="26"/>
      <c r="CX41" s="26"/>
      <c r="CY41" s="26"/>
      <c r="CZ41" s="26"/>
      <c r="DA41" s="26"/>
      <c r="DB41" s="26"/>
      <c r="DC41" s="26"/>
      <c r="DD41" s="26"/>
      <c r="DE41" s="26"/>
      <c r="DF41" s="26"/>
      <c r="DG41" s="26"/>
      <c r="DH41" s="26"/>
      <c r="DI41" s="26"/>
      <c r="DJ41" s="26"/>
      <c r="DK41" s="26"/>
      <c r="DL41" s="26"/>
      <c r="DM41" s="26"/>
      <c r="DN41" s="26"/>
      <c r="DO41" s="26"/>
      <c r="DP41" s="26"/>
      <c r="DQ41" s="26"/>
      <c r="DR41" s="26"/>
      <c r="DS41" s="26"/>
      <c r="DT41" s="26"/>
      <c r="DU41" s="26"/>
      <c r="DV41" s="26"/>
      <c r="DW41" s="26"/>
      <c r="DX41" s="26"/>
      <c r="DY41" s="26"/>
      <c r="DZ41" s="26"/>
      <c r="EA41" s="26"/>
      <c r="EB41" s="26"/>
      <c r="EC41" s="26"/>
      <c r="ED41" s="26"/>
      <c r="EE41" s="26"/>
      <c r="EF41" s="26"/>
      <c r="EG41" s="26"/>
      <c r="EH41" s="26"/>
      <c r="EI41" s="26"/>
      <c r="EJ41" s="26"/>
      <c r="EK41" s="26"/>
      <c r="EL41" s="26"/>
      <c r="EM41" s="26"/>
      <c r="EN41" s="26"/>
      <c r="EO41" s="26"/>
      <c r="EP41" s="26"/>
      <c r="EQ41" s="26"/>
      <c r="ER41" s="26"/>
      <c r="ES41" s="26"/>
      <c r="ET41" s="26"/>
      <c r="EU41" s="26"/>
      <c r="EV41" s="26"/>
      <c r="EW41" s="26"/>
    </row>
    <row r="42" spans="1:153" ht="13.8" x14ac:dyDescent="0.25">
      <c r="A42" s="109"/>
      <c r="B42" s="109"/>
      <c r="C42" s="109"/>
      <c r="D42" s="109"/>
      <c r="E42" s="109"/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09"/>
      <c r="AH42" s="109"/>
      <c r="AI42" s="109"/>
      <c r="AJ42" s="109"/>
      <c r="AK42" s="109"/>
      <c r="AL42" s="109"/>
      <c r="AM42" s="109"/>
      <c r="AN42" s="109"/>
      <c r="AO42" s="109"/>
      <c r="AP42" s="109"/>
      <c r="AQ42" s="109"/>
      <c r="AR42" s="109"/>
      <c r="AS42" s="109"/>
      <c r="AT42" s="109"/>
      <c r="AU42" s="109"/>
      <c r="AV42" s="109"/>
      <c r="AW42" s="109"/>
      <c r="AX42" s="109"/>
      <c r="AY42" s="109"/>
      <c r="AZ42" s="109"/>
      <c r="BA42" s="109"/>
      <c r="BB42" s="109"/>
      <c r="BC42" s="109"/>
      <c r="BD42" s="109"/>
      <c r="BE42" s="109"/>
      <c r="BF42" s="109"/>
      <c r="BG42" s="109"/>
      <c r="BH42" s="109"/>
      <c r="BI42" s="109"/>
      <c r="BJ42" s="109"/>
      <c r="BK42" s="109"/>
      <c r="BL42" s="109"/>
      <c r="BM42" s="109"/>
      <c r="BN42" s="109"/>
      <c r="BO42" s="109"/>
      <c r="BP42" s="109"/>
      <c r="BQ42" s="109"/>
      <c r="BR42" s="109"/>
      <c r="BS42" s="109"/>
      <c r="BT42" s="109"/>
      <c r="BU42" s="109"/>
      <c r="BV42" s="109"/>
      <c r="BW42" s="109"/>
      <c r="BX42" s="109"/>
      <c r="BY42" s="109"/>
      <c r="BZ42" s="109"/>
      <c r="CA42" s="109"/>
      <c r="CB42" s="109"/>
      <c r="CC42" s="109"/>
      <c r="CD42" s="109"/>
      <c r="CE42" s="109"/>
      <c r="CF42" s="109"/>
      <c r="CG42" s="109"/>
      <c r="CH42" s="109"/>
      <c r="CI42" s="109"/>
      <c r="CJ42" s="109"/>
      <c r="CK42" s="109"/>
      <c r="CL42" s="109"/>
      <c r="CM42" s="109"/>
      <c r="CN42" s="109"/>
      <c r="CO42" s="109"/>
      <c r="CP42" s="109"/>
      <c r="CQ42" s="109"/>
      <c r="CR42" s="109"/>
      <c r="CS42" s="109"/>
      <c r="CT42" s="109"/>
      <c r="CU42" s="109"/>
      <c r="CV42" s="109"/>
      <c r="CW42" s="109"/>
      <c r="CX42" s="109"/>
      <c r="CY42" s="109"/>
      <c r="CZ42" s="109"/>
      <c r="DA42" s="109"/>
      <c r="DB42" s="109"/>
      <c r="DC42" s="109"/>
      <c r="DD42" s="109"/>
      <c r="DE42" s="26"/>
      <c r="DF42" s="26"/>
      <c r="DG42" s="26"/>
      <c r="DH42" s="26"/>
      <c r="DI42" s="26"/>
      <c r="DJ42" s="26"/>
      <c r="DK42" s="26"/>
      <c r="DL42" s="26"/>
      <c r="DM42" s="26"/>
      <c r="DN42" s="26"/>
      <c r="DO42" s="26"/>
      <c r="DP42" s="26"/>
      <c r="DQ42" s="26"/>
      <c r="DR42" s="26"/>
      <c r="DS42" s="26"/>
      <c r="DT42" s="26"/>
      <c r="DU42" s="26"/>
      <c r="DV42" s="26"/>
      <c r="DW42" s="26"/>
      <c r="DX42" s="26"/>
      <c r="DY42" s="26"/>
      <c r="DZ42" s="26"/>
      <c r="EA42" s="26"/>
      <c r="EB42" s="26"/>
      <c r="EC42" s="26"/>
      <c r="ED42" s="26"/>
      <c r="EE42" s="26"/>
      <c r="EF42" s="26"/>
      <c r="EG42" s="26"/>
      <c r="EH42" s="26"/>
      <c r="EI42" s="26"/>
      <c r="EJ42" s="26"/>
      <c r="EK42" s="26"/>
      <c r="EL42" s="26"/>
      <c r="EM42" s="26"/>
      <c r="EN42" s="26"/>
      <c r="EO42" s="26"/>
      <c r="EP42" s="26"/>
      <c r="EQ42" s="26"/>
      <c r="ER42" s="26"/>
      <c r="ES42" s="26"/>
      <c r="ET42" s="26"/>
      <c r="EU42" s="26"/>
      <c r="EV42" s="26"/>
      <c r="EW42" s="26"/>
    </row>
    <row r="43" spans="1:153" ht="13.8" x14ac:dyDescent="0.25">
      <c r="A43" s="24" t="s">
        <v>36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26"/>
      <c r="AH43" s="26"/>
      <c r="AI43" s="26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  <c r="BA43" s="26"/>
      <c r="BB43" s="26"/>
      <c r="BC43" s="26"/>
      <c r="BD43" s="26"/>
      <c r="BE43" s="26"/>
      <c r="BF43" s="26"/>
      <c r="BG43" s="26"/>
      <c r="BH43" s="26"/>
      <c r="BI43" s="26"/>
      <c r="BJ43" s="26"/>
      <c r="BK43" s="26"/>
      <c r="BL43" s="26"/>
      <c r="BM43" s="26"/>
      <c r="BN43" s="26"/>
      <c r="BO43" s="26"/>
      <c r="BP43" s="26"/>
      <c r="BQ43" s="26"/>
      <c r="BR43" s="26"/>
      <c r="BS43" s="26"/>
      <c r="BT43" s="26"/>
      <c r="BU43" s="26"/>
      <c r="BV43" s="26"/>
      <c r="BW43" s="26"/>
      <c r="BX43" s="26"/>
      <c r="BY43" s="26"/>
      <c r="BZ43" s="26"/>
      <c r="CA43" s="26"/>
      <c r="CB43" s="26"/>
      <c r="CC43" s="26"/>
      <c r="CD43" s="26"/>
      <c r="CE43" s="26"/>
      <c r="CF43" s="26"/>
      <c r="CG43" s="26"/>
      <c r="CH43" s="26"/>
      <c r="CI43" s="26"/>
      <c r="CJ43" s="26"/>
      <c r="CK43" s="26"/>
      <c r="CL43" s="26"/>
      <c r="CM43" s="26"/>
      <c r="CN43" s="26"/>
      <c r="CO43" s="26"/>
      <c r="CP43" s="26"/>
      <c r="CQ43" s="26"/>
      <c r="CR43" s="26"/>
      <c r="CS43" s="26"/>
      <c r="CT43" s="26"/>
      <c r="CU43" s="26"/>
      <c r="CV43" s="26"/>
      <c r="CW43" s="26"/>
      <c r="CX43" s="26"/>
      <c r="CY43" s="26"/>
      <c r="CZ43" s="26"/>
      <c r="DA43" s="26"/>
      <c r="DB43" s="26"/>
      <c r="DC43" s="26"/>
      <c r="DD43" s="26"/>
      <c r="DE43" s="26"/>
      <c r="DF43" s="26"/>
      <c r="DG43" s="26"/>
      <c r="DH43" s="26"/>
      <c r="DI43" s="26"/>
      <c r="DJ43" s="26"/>
      <c r="DK43" s="26"/>
      <c r="DL43" s="26"/>
      <c r="DM43" s="26"/>
      <c r="DN43" s="26"/>
      <c r="DO43" s="26"/>
      <c r="DP43" s="26"/>
      <c r="DQ43" s="26"/>
      <c r="DR43" s="26"/>
      <c r="DS43" s="26"/>
      <c r="DT43" s="26"/>
      <c r="DU43" s="26"/>
      <c r="DV43" s="26"/>
      <c r="DW43" s="26"/>
      <c r="DX43" s="26"/>
      <c r="DY43" s="26"/>
      <c r="DZ43" s="26"/>
      <c r="EA43" s="26"/>
      <c r="EB43" s="26"/>
      <c r="EC43" s="26"/>
      <c r="ED43" s="26"/>
      <c r="EE43" s="26"/>
      <c r="EF43" s="26"/>
      <c r="EG43" s="26"/>
      <c r="EH43" s="26"/>
      <c r="EI43" s="26"/>
      <c r="EJ43" s="26"/>
      <c r="EK43" s="26"/>
      <c r="EL43" s="26"/>
      <c r="EM43" s="26"/>
      <c r="EN43" s="26"/>
      <c r="EO43" s="26"/>
      <c r="EP43" s="26"/>
      <c r="EQ43" s="26"/>
      <c r="ER43" s="26"/>
      <c r="ES43" s="26"/>
      <c r="ET43" s="26"/>
      <c r="EU43" s="26"/>
      <c r="EV43" s="26"/>
      <c r="EW43" s="26"/>
    </row>
    <row r="44" spans="1:153" ht="13.8" x14ac:dyDescent="0.25">
      <c r="A44" s="109"/>
      <c r="B44" s="109"/>
      <c r="C44" s="109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09"/>
      <c r="AH44" s="109"/>
      <c r="AI44" s="109"/>
      <c r="AJ44" s="109"/>
      <c r="AK44" s="109"/>
      <c r="AL44" s="109"/>
      <c r="AM44" s="109"/>
      <c r="AN44" s="109"/>
      <c r="AO44" s="109"/>
      <c r="AP44" s="109"/>
      <c r="AQ44" s="109"/>
      <c r="AR44" s="109"/>
      <c r="AS44" s="109"/>
      <c r="AT44" s="109"/>
      <c r="AU44" s="109"/>
      <c r="AV44" s="109"/>
      <c r="AW44" s="109"/>
      <c r="AX44" s="109"/>
      <c r="AY44" s="109"/>
      <c r="AZ44" s="109"/>
      <c r="BA44" s="109"/>
      <c r="BB44" s="109"/>
      <c r="BC44" s="109"/>
      <c r="BD44" s="109"/>
      <c r="BE44" s="109"/>
      <c r="BF44" s="109"/>
      <c r="BG44" s="109"/>
      <c r="BH44" s="109"/>
      <c r="BI44" s="109"/>
      <c r="BJ44" s="109"/>
      <c r="BK44" s="109"/>
      <c r="BL44" s="109"/>
      <c r="BM44" s="109"/>
      <c r="BN44" s="109"/>
      <c r="BO44" s="109"/>
      <c r="BP44" s="109"/>
      <c r="BQ44" s="109"/>
      <c r="BR44" s="109"/>
      <c r="BS44" s="109"/>
      <c r="BT44" s="109"/>
      <c r="BU44" s="109"/>
      <c r="BV44" s="109"/>
      <c r="BW44" s="109"/>
      <c r="BX44" s="109"/>
      <c r="BY44" s="109"/>
      <c r="BZ44" s="109"/>
      <c r="CA44" s="109"/>
      <c r="CB44" s="109"/>
      <c r="CC44" s="109"/>
      <c r="CD44" s="109"/>
      <c r="CE44" s="109"/>
      <c r="CF44" s="109"/>
      <c r="CG44" s="109"/>
      <c r="CH44" s="109"/>
      <c r="CI44" s="109"/>
      <c r="CJ44" s="109"/>
      <c r="CK44" s="109"/>
      <c r="CL44" s="109"/>
      <c r="CM44" s="109"/>
      <c r="CN44" s="109"/>
      <c r="CO44" s="109"/>
      <c r="CP44" s="109"/>
      <c r="CQ44" s="109"/>
      <c r="CR44" s="109"/>
      <c r="CS44" s="109"/>
      <c r="CT44" s="109"/>
      <c r="CU44" s="109"/>
      <c r="CV44" s="109"/>
      <c r="CW44" s="109"/>
      <c r="CX44" s="109"/>
      <c r="CY44" s="109"/>
      <c r="CZ44" s="109"/>
      <c r="DA44" s="109"/>
      <c r="DB44" s="109"/>
      <c r="DC44" s="109"/>
      <c r="DD44" s="109"/>
      <c r="DE44" s="26"/>
      <c r="DF44" s="26"/>
      <c r="DG44" s="26"/>
      <c r="DH44" s="26"/>
      <c r="DI44" s="26"/>
      <c r="DJ44" s="26"/>
      <c r="DK44" s="26"/>
      <c r="DL44" s="26"/>
      <c r="DM44" s="26"/>
      <c r="DN44" s="26"/>
      <c r="DO44" s="26"/>
      <c r="DP44" s="26"/>
      <c r="DQ44" s="26"/>
      <c r="DR44" s="26"/>
      <c r="DS44" s="26"/>
      <c r="DT44" s="26"/>
      <c r="DU44" s="26"/>
      <c r="DV44" s="26"/>
      <c r="DW44" s="26"/>
      <c r="DX44" s="26"/>
      <c r="DY44" s="26"/>
      <c r="DZ44" s="26"/>
      <c r="EA44" s="26"/>
      <c r="EB44" s="26"/>
      <c r="EC44" s="26"/>
      <c r="ED44" s="26"/>
      <c r="EE44" s="26"/>
      <c r="EF44" s="26"/>
      <c r="EG44" s="26"/>
      <c r="EH44" s="26"/>
      <c r="EI44" s="26"/>
      <c r="EJ44" s="26"/>
      <c r="EK44" s="26"/>
      <c r="EL44" s="26"/>
      <c r="EM44" s="26"/>
      <c r="EN44" s="26"/>
      <c r="EO44" s="26"/>
      <c r="EP44" s="26"/>
      <c r="EQ44" s="26"/>
      <c r="ER44" s="26"/>
      <c r="ES44" s="26"/>
      <c r="ET44" s="26"/>
      <c r="EU44" s="26"/>
      <c r="EV44" s="26"/>
      <c r="EW44" s="26"/>
    </row>
  </sheetData>
  <mergeCells count="38">
    <mergeCell ref="A44:DD44"/>
    <mergeCell ref="A31:DD31"/>
    <mergeCell ref="A34:DD34"/>
    <mergeCell ref="A36:DD36"/>
    <mergeCell ref="A38:DD38"/>
    <mergeCell ref="A40:DD40"/>
    <mergeCell ref="A42:DD42"/>
    <mergeCell ref="AS27:EW29"/>
    <mergeCell ref="EH15:EW15"/>
    <mergeCell ref="EH16:EW16"/>
    <mergeCell ref="AI17:DP19"/>
    <mergeCell ref="EH17:EW17"/>
    <mergeCell ref="EH18:EW18"/>
    <mergeCell ref="EH19:EW19"/>
    <mergeCell ref="EH20:EW20"/>
    <mergeCell ref="AI21:BW21"/>
    <mergeCell ref="EH21:EW21"/>
    <mergeCell ref="EH22:EW22"/>
    <mergeCell ref="AS24:EW25"/>
    <mergeCell ref="EH12:EW12"/>
    <mergeCell ref="EH13:EW13"/>
    <mergeCell ref="BH14:BK14"/>
    <mergeCell ref="BO14:CF14"/>
    <mergeCell ref="CH14:CN14"/>
    <mergeCell ref="EH14:EW14"/>
    <mergeCell ref="A10:EW10"/>
    <mergeCell ref="CX2:EW2"/>
    <mergeCell ref="CX3:EW3"/>
    <mergeCell ref="CX4:EW4"/>
    <mergeCell ref="CX5:DQ5"/>
    <mergeCell ref="DT5:EW5"/>
    <mergeCell ref="CX6:DQ6"/>
    <mergeCell ref="DT6:EW6"/>
    <mergeCell ref="DG7:DJ7"/>
    <mergeCell ref="DN7:EE7"/>
    <mergeCell ref="EF7:EI7"/>
    <mergeCell ref="EJ7:EM7"/>
    <mergeCell ref="A9:EW9"/>
  </mergeCells>
  <pageMargins left="0.7" right="0.7" top="0.75" bottom="0.75" header="0.3" footer="0.3"/>
  <pageSetup paperSize="9" scale="98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3"/>
  <sheetViews>
    <sheetView workbookViewId="0">
      <selection activeCell="B3" sqref="B3:C3"/>
    </sheetView>
  </sheetViews>
  <sheetFormatPr defaultRowHeight="12.75" customHeight="1" x14ac:dyDescent="0.25"/>
  <cols>
    <col min="1" max="1" width="6.33203125" customWidth="1"/>
    <col min="2" max="2" width="62.44140625" customWidth="1"/>
    <col min="3" max="3" width="26.33203125" customWidth="1"/>
  </cols>
  <sheetData>
    <row r="1" spans="1:3" ht="12.75" customHeight="1" x14ac:dyDescent="0.25">
      <c r="A1" s="27"/>
      <c r="B1" s="27"/>
      <c r="C1" s="28" t="s">
        <v>39</v>
      </c>
    </row>
    <row r="2" spans="1:3" ht="14.25" customHeight="1" x14ac:dyDescent="0.25">
      <c r="A2" s="27"/>
      <c r="B2" s="110" t="s">
        <v>40</v>
      </c>
      <c r="C2" s="110"/>
    </row>
    <row r="3" spans="1:3" ht="14.25" customHeight="1" x14ac:dyDescent="0.25">
      <c r="A3" s="27"/>
      <c r="B3" s="111" t="s">
        <v>151</v>
      </c>
      <c r="C3" s="110"/>
    </row>
    <row r="4" spans="1:3" ht="12.75" customHeight="1" x14ac:dyDescent="0.25">
      <c r="A4" s="27"/>
      <c r="B4" s="27"/>
      <c r="C4" s="27"/>
    </row>
    <row r="5" spans="1:3" ht="12.75" customHeight="1" x14ac:dyDescent="0.25">
      <c r="A5" s="29" t="s">
        <v>41</v>
      </c>
      <c r="B5" s="29" t="s">
        <v>42</v>
      </c>
      <c r="C5" s="29" t="s">
        <v>43</v>
      </c>
    </row>
    <row r="6" spans="1:3" ht="12.75" customHeight="1" x14ac:dyDescent="0.25">
      <c r="A6" s="29">
        <v>1</v>
      </c>
      <c r="B6" s="29">
        <v>2</v>
      </c>
      <c r="C6" s="29">
        <v>3</v>
      </c>
    </row>
    <row r="7" spans="1:3" ht="12.75" customHeight="1" x14ac:dyDescent="0.25">
      <c r="A7" s="30"/>
      <c r="B7" s="31" t="s">
        <v>44</v>
      </c>
      <c r="C7" s="48">
        <v>9193.2999999999993</v>
      </c>
    </row>
    <row r="8" spans="1:3" ht="25.5" customHeight="1" x14ac:dyDescent="0.25">
      <c r="A8" s="31"/>
      <c r="B8" s="31" t="s">
        <v>45</v>
      </c>
      <c r="C8" s="48">
        <v>6704.3</v>
      </c>
    </row>
    <row r="9" spans="1:3" ht="12.75" customHeight="1" x14ac:dyDescent="0.25">
      <c r="A9" s="30"/>
      <c r="B9" s="31" t="s">
        <v>46</v>
      </c>
      <c r="C9" s="48">
        <v>9.1</v>
      </c>
    </row>
    <row r="10" spans="1:3" ht="12.75" customHeight="1" x14ac:dyDescent="0.25">
      <c r="A10" s="30"/>
      <c r="B10" s="31" t="s">
        <v>47</v>
      </c>
      <c r="C10" s="48">
        <v>1455.5</v>
      </c>
    </row>
    <row r="11" spans="1:3" ht="12.75" customHeight="1" x14ac:dyDescent="0.25">
      <c r="A11" s="30"/>
      <c r="B11" s="31" t="s">
        <v>46</v>
      </c>
      <c r="C11" s="48">
        <v>115.6</v>
      </c>
    </row>
    <row r="12" spans="1:3" ht="12.75" customHeight="1" x14ac:dyDescent="0.25">
      <c r="A12" s="30"/>
      <c r="B12" s="31" t="s">
        <v>48</v>
      </c>
      <c r="C12" s="48">
        <v>6013.5</v>
      </c>
    </row>
    <row r="13" spans="1:3" ht="25.5" customHeight="1" x14ac:dyDescent="0.25">
      <c r="A13" s="31"/>
      <c r="B13" s="31" t="s">
        <v>49</v>
      </c>
      <c r="C13" s="48">
        <v>2.9</v>
      </c>
    </row>
    <row r="14" spans="1:3" ht="25.5" customHeight="1" x14ac:dyDescent="0.25">
      <c r="A14" s="31"/>
      <c r="B14" s="31" t="s">
        <v>50</v>
      </c>
      <c r="C14" s="48">
        <v>2.9</v>
      </c>
    </row>
    <row r="15" spans="1:3" ht="12.75" customHeight="1" x14ac:dyDescent="0.25">
      <c r="A15" s="30"/>
      <c r="B15" s="30"/>
      <c r="C15" s="48"/>
    </row>
    <row r="16" spans="1:3" ht="25.5" customHeight="1" x14ac:dyDescent="0.25">
      <c r="A16" s="30"/>
      <c r="B16" s="31" t="s">
        <v>51</v>
      </c>
      <c r="C16" s="48" t="s">
        <v>125</v>
      </c>
    </row>
    <row r="17" spans="1:3" ht="12.75" customHeight="1" x14ac:dyDescent="0.25">
      <c r="A17" s="30"/>
      <c r="B17" s="31" t="s">
        <v>52</v>
      </c>
      <c r="C17" s="48" t="s">
        <v>125</v>
      </c>
    </row>
    <row r="18" spans="1:3" ht="12.75" customHeight="1" x14ac:dyDescent="0.25">
      <c r="A18" s="30"/>
      <c r="B18" s="31" t="s">
        <v>53</v>
      </c>
      <c r="C18" s="48">
        <v>5929.3</v>
      </c>
    </row>
    <row r="19" spans="1:3" ht="12.75" customHeight="1" x14ac:dyDescent="0.25">
      <c r="A19" s="30"/>
      <c r="B19" s="31" t="s">
        <v>54</v>
      </c>
      <c r="C19" s="48">
        <v>81.3</v>
      </c>
    </row>
    <row r="20" spans="1:3" ht="12.75" customHeight="1" x14ac:dyDescent="0.25">
      <c r="A20" s="30"/>
      <c r="B20" s="31" t="s">
        <v>55</v>
      </c>
      <c r="C20" s="48">
        <v>23158.2</v>
      </c>
    </row>
    <row r="21" spans="1:3" ht="25.5" customHeight="1" x14ac:dyDescent="0.25">
      <c r="A21" s="30"/>
      <c r="B21" s="31" t="s">
        <v>56</v>
      </c>
      <c r="C21" s="48" t="s">
        <v>125</v>
      </c>
    </row>
    <row r="22" spans="1:3" ht="12.75" customHeight="1" x14ac:dyDescent="0.25">
      <c r="A22" s="30"/>
      <c r="B22" s="31" t="s">
        <v>57</v>
      </c>
      <c r="C22" s="48">
        <v>74.599999999999994</v>
      </c>
    </row>
    <row r="23" spans="1:3" ht="25.5" customHeight="1" x14ac:dyDescent="0.25">
      <c r="A23" s="30"/>
      <c r="B23" s="31" t="s">
        <v>58</v>
      </c>
      <c r="C23" s="48" t="s">
        <v>125</v>
      </c>
    </row>
  </sheetData>
  <mergeCells count="2">
    <mergeCell ref="B2:C2"/>
    <mergeCell ref="B3:C3"/>
  </mergeCells>
  <pageMargins left="0.7" right="0.7" top="0.75" bottom="0.75" header="0.3" footer="0.3"/>
  <pageSetup paperSize="9" scale="93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"/>
  <sheetViews>
    <sheetView topLeftCell="A14" workbookViewId="0">
      <selection activeCell="D38" sqref="D38"/>
    </sheetView>
  </sheetViews>
  <sheetFormatPr defaultRowHeight="12.75" customHeight="1" x14ac:dyDescent="0.25"/>
  <cols>
    <col min="1" max="1" width="47.21875" customWidth="1"/>
    <col min="2" max="2" width="8.33203125" customWidth="1"/>
    <col min="3" max="3" width="13.6640625" customWidth="1"/>
    <col min="4" max="4" width="15.77734375" style="66" customWidth="1"/>
    <col min="5" max="5" width="20.6640625" style="66" customWidth="1"/>
    <col min="6" max="6" width="8.88671875" style="66" hidden="1" customWidth="1"/>
    <col min="7" max="7" width="17.88671875" style="66" customWidth="1"/>
    <col min="8" max="8" width="14.44140625" style="66" customWidth="1"/>
    <col min="9" max="9" width="15.33203125" style="66" customWidth="1"/>
    <col min="10" max="10" width="15.5546875" style="66" customWidth="1"/>
    <col min="11" max="11" width="13.33203125" customWidth="1"/>
    <col min="12" max="12" width="12.5546875" customWidth="1"/>
    <col min="13" max="13" width="9.5546875" customWidth="1"/>
    <col min="14" max="14" width="7.88671875" customWidth="1"/>
  </cols>
  <sheetData>
    <row r="1" spans="1:11" ht="12.75" customHeight="1" x14ac:dyDescent="0.25">
      <c r="A1" s="28"/>
      <c r="B1" s="28"/>
      <c r="C1" s="28"/>
      <c r="D1" s="59"/>
      <c r="E1" s="59"/>
      <c r="F1" s="59"/>
      <c r="G1" s="59"/>
      <c r="H1" s="59"/>
      <c r="I1" s="59"/>
      <c r="J1" s="59"/>
      <c r="K1" s="28"/>
    </row>
    <row r="2" spans="1:11" ht="14.25" customHeight="1" x14ac:dyDescent="0.25">
      <c r="A2" s="110" t="s">
        <v>152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</row>
    <row r="3" spans="1:11" ht="14.25" customHeight="1" x14ac:dyDescent="0.25">
      <c r="A3" s="111" t="s">
        <v>151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</row>
    <row r="4" spans="1:11" ht="12.75" customHeight="1" x14ac:dyDescent="0.25">
      <c r="A4" s="27"/>
      <c r="B4" s="27"/>
      <c r="C4" s="27"/>
      <c r="D4" s="60"/>
      <c r="E4" s="60"/>
      <c r="F4" s="60"/>
      <c r="G4" s="60"/>
      <c r="H4" s="60"/>
      <c r="I4" s="60"/>
      <c r="J4" s="60"/>
      <c r="K4" s="27"/>
    </row>
    <row r="5" spans="1:11" ht="12.75" customHeight="1" thickBot="1" x14ac:dyDescent="0.3">
      <c r="A5" s="116" t="s">
        <v>42</v>
      </c>
      <c r="B5" s="116" t="s">
        <v>60</v>
      </c>
      <c r="C5" s="116" t="s">
        <v>61</v>
      </c>
      <c r="D5" s="121" t="s">
        <v>62</v>
      </c>
      <c r="E5" s="122"/>
      <c r="F5" s="122"/>
      <c r="G5" s="122"/>
      <c r="H5" s="122"/>
      <c r="I5" s="122"/>
      <c r="J5" s="122"/>
      <c r="K5" s="123"/>
    </row>
    <row r="6" spans="1:11" ht="12.75" customHeight="1" x14ac:dyDescent="0.25">
      <c r="A6" s="117"/>
      <c r="B6" s="117"/>
      <c r="C6" s="119"/>
      <c r="D6" s="133" t="s">
        <v>115</v>
      </c>
      <c r="E6" s="122" t="s">
        <v>64</v>
      </c>
      <c r="F6" s="122"/>
      <c r="G6" s="122"/>
      <c r="H6" s="122"/>
      <c r="I6" s="122"/>
      <c r="J6" s="122"/>
      <c r="K6" s="123"/>
    </row>
    <row r="7" spans="1:11" ht="12.75" customHeight="1" x14ac:dyDescent="0.25">
      <c r="A7" s="117"/>
      <c r="B7" s="117"/>
      <c r="C7" s="119"/>
      <c r="D7" s="134"/>
      <c r="E7" s="112" t="s">
        <v>65</v>
      </c>
      <c r="F7" s="114" t="s">
        <v>66</v>
      </c>
      <c r="G7" s="114" t="s">
        <v>67</v>
      </c>
      <c r="H7" s="114" t="s">
        <v>68</v>
      </c>
      <c r="I7" s="114" t="s">
        <v>69</v>
      </c>
      <c r="J7" s="124" t="s">
        <v>70</v>
      </c>
      <c r="K7" s="125"/>
    </row>
    <row r="8" spans="1:11" ht="116.4" customHeight="1" x14ac:dyDescent="0.25">
      <c r="A8" s="118"/>
      <c r="B8" s="118"/>
      <c r="C8" s="120"/>
      <c r="D8" s="135"/>
      <c r="E8" s="113"/>
      <c r="F8" s="115"/>
      <c r="G8" s="115"/>
      <c r="H8" s="115"/>
      <c r="I8" s="115"/>
      <c r="J8" s="61" t="s">
        <v>63</v>
      </c>
      <c r="K8" s="29" t="s">
        <v>71</v>
      </c>
    </row>
    <row r="9" spans="1:11" ht="12.75" customHeight="1" x14ac:dyDescent="0.25">
      <c r="A9" s="29">
        <v>1</v>
      </c>
      <c r="B9" s="29">
        <v>2</v>
      </c>
      <c r="C9" s="49">
        <v>3</v>
      </c>
      <c r="D9" s="75">
        <v>4</v>
      </c>
      <c r="E9" s="62">
        <v>5</v>
      </c>
      <c r="F9" s="61"/>
      <c r="G9" s="61">
        <v>6</v>
      </c>
      <c r="H9" s="61">
        <v>7</v>
      </c>
      <c r="I9" s="61">
        <v>8</v>
      </c>
      <c r="J9" s="61">
        <v>9</v>
      </c>
      <c r="K9" s="29">
        <v>10</v>
      </c>
    </row>
    <row r="10" spans="1:11" ht="14.4" customHeight="1" x14ac:dyDescent="0.25">
      <c r="A10" s="33" t="s">
        <v>126</v>
      </c>
      <c r="B10" s="34"/>
      <c r="C10" s="51" t="s">
        <v>117</v>
      </c>
      <c r="D10" s="76">
        <f>J10</f>
        <v>390000</v>
      </c>
      <c r="E10" s="63">
        <v>0</v>
      </c>
      <c r="F10" s="64">
        <v>0</v>
      </c>
      <c r="G10" s="64">
        <v>0</v>
      </c>
      <c r="H10" s="64">
        <v>0</v>
      </c>
      <c r="I10" s="64">
        <v>0</v>
      </c>
      <c r="J10" s="64">
        <v>390000</v>
      </c>
      <c r="K10" s="57">
        <v>0</v>
      </c>
    </row>
    <row r="11" spans="1:11" s="47" customFormat="1" ht="43.2" customHeight="1" x14ac:dyDescent="0.25">
      <c r="A11" s="45" t="s">
        <v>116</v>
      </c>
      <c r="B11" s="46"/>
      <c r="C11" s="52" t="s">
        <v>117</v>
      </c>
      <c r="D11" s="76">
        <f>E11</f>
        <v>5942420</v>
      </c>
      <c r="E11" s="63">
        <v>5942420</v>
      </c>
      <c r="F11" s="64">
        <v>0</v>
      </c>
      <c r="G11" s="64">
        <v>0</v>
      </c>
      <c r="H11" s="64">
        <v>0</v>
      </c>
      <c r="I11" s="64">
        <v>0</v>
      </c>
      <c r="J11" s="64">
        <v>0</v>
      </c>
      <c r="K11" s="56">
        <v>0</v>
      </c>
    </row>
    <row r="12" spans="1:11" s="47" customFormat="1" ht="40.950000000000003" customHeight="1" x14ac:dyDescent="0.25">
      <c r="A12" s="45" t="s">
        <v>143</v>
      </c>
      <c r="B12" s="46"/>
      <c r="C12" s="52" t="s">
        <v>144</v>
      </c>
      <c r="D12" s="76">
        <f>G12</f>
        <v>32149</v>
      </c>
      <c r="E12" s="63"/>
      <c r="F12" s="64"/>
      <c r="G12" s="64">
        <v>32149</v>
      </c>
      <c r="H12" s="64"/>
      <c r="I12" s="64"/>
      <c r="J12" s="64"/>
      <c r="K12" s="56"/>
    </row>
    <row r="13" spans="1:11" s="47" customFormat="1" ht="40.950000000000003" customHeight="1" x14ac:dyDescent="0.25">
      <c r="A13" s="45" t="s">
        <v>145</v>
      </c>
      <c r="B13" s="46"/>
      <c r="C13" s="52" t="s">
        <v>146</v>
      </c>
      <c r="D13" s="76">
        <f>G13</f>
        <v>64825</v>
      </c>
      <c r="E13" s="63"/>
      <c r="F13" s="64"/>
      <c r="G13" s="64">
        <v>64825</v>
      </c>
      <c r="H13" s="64"/>
      <c r="I13" s="64"/>
      <c r="J13" s="64"/>
      <c r="K13" s="56"/>
    </row>
    <row r="14" spans="1:11" s="47" customFormat="1" ht="13.2" x14ac:dyDescent="0.25">
      <c r="A14" s="45" t="s">
        <v>127</v>
      </c>
      <c r="B14" s="46"/>
      <c r="C14" s="52" t="s">
        <v>82</v>
      </c>
      <c r="D14" s="76">
        <f t="shared" ref="D14:D16" si="0">E14+G14+J14</f>
        <v>3655148</v>
      </c>
      <c r="E14" s="63">
        <v>3615148</v>
      </c>
      <c r="F14" s="64">
        <v>0</v>
      </c>
      <c r="G14" s="64">
        <v>0</v>
      </c>
      <c r="H14" s="64">
        <v>0</v>
      </c>
      <c r="I14" s="64">
        <v>0</v>
      </c>
      <c r="J14" s="64">
        <v>40000</v>
      </c>
      <c r="K14" s="56">
        <v>0</v>
      </c>
    </row>
    <row r="15" spans="1:11" s="47" customFormat="1" ht="13.2" x14ac:dyDescent="0.25">
      <c r="A15" s="45" t="s">
        <v>74</v>
      </c>
      <c r="B15" s="46"/>
      <c r="C15" s="52" t="s">
        <v>75</v>
      </c>
      <c r="D15" s="76">
        <f t="shared" si="0"/>
        <v>2579</v>
      </c>
      <c r="E15" s="63">
        <v>0</v>
      </c>
      <c r="F15" s="64">
        <v>0</v>
      </c>
      <c r="G15" s="64">
        <v>0</v>
      </c>
      <c r="H15" s="64">
        <v>0</v>
      </c>
      <c r="I15" s="64">
        <v>0</v>
      </c>
      <c r="J15" s="64">
        <v>2579</v>
      </c>
      <c r="K15" s="56">
        <v>0</v>
      </c>
    </row>
    <row r="16" spans="1:11" s="47" customFormat="1" ht="13.2" x14ac:dyDescent="0.25">
      <c r="A16" s="45" t="s">
        <v>74</v>
      </c>
      <c r="B16" s="46"/>
      <c r="C16" s="52" t="s">
        <v>76</v>
      </c>
      <c r="D16" s="76">
        <f t="shared" si="0"/>
        <v>0</v>
      </c>
      <c r="E16" s="63">
        <v>0</v>
      </c>
      <c r="F16" s="64">
        <v>0</v>
      </c>
      <c r="G16" s="64">
        <v>0</v>
      </c>
      <c r="H16" s="64">
        <v>0</v>
      </c>
      <c r="I16" s="64">
        <v>0</v>
      </c>
      <c r="J16" s="64"/>
      <c r="K16" s="56">
        <v>0</v>
      </c>
    </row>
    <row r="17" spans="1:11" s="47" customFormat="1" ht="41.4" customHeight="1" x14ac:dyDescent="0.25">
      <c r="A17" s="45" t="s">
        <v>128</v>
      </c>
      <c r="B17" s="46"/>
      <c r="C17" s="52" t="s">
        <v>73</v>
      </c>
      <c r="D17" s="76">
        <f t="shared" ref="D17:D29" si="1">E17+G17+J17</f>
        <v>1036286.98</v>
      </c>
      <c r="E17" s="63">
        <v>1026756.98</v>
      </c>
      <c r="F17" s="64">
        <v>0</v>
      </c>
      <c r="G17" s="64">
        <v>0</v>
      </c>
      <c r="H17" s="64">
        <v>0</v>
      </c>
      <c r="I17" s="64">
        <v>0</v>
      </c>
      <c r="J17" s="64">
        <v>9530</v>
      </c>
      <c r="K17" s="56">
        <v>0</v>
      </c>
    </row>
    <row r="18" spans="1:11" s="47" customFormat="1" ht="16.2" customHeight="1" x14ac:dyDescent="0.25">
      <c r="A18" s="45" t="s">
        <v>133</v>
      </c>
      <c r="B18" s="46"/>
      <c r="C18" s="136" t="s">
        <v>139</v>
      </c>
      <c r="D18" s="76">
        <f t="shared" ref="D18:D28" si="2">E18+G18+J18</f>
        <v>64825.4</v>
      </c>
      <c r="E18" s="63">
        <v>0.4</v>
      </c>
      <c r="F18" s="64"/>
      <c r="G18" s="64">
        <v>64825</v>
      </c>
      <c r="H18" s="64"/>
      <c r="I18" s="64"/>
      <c r="J18" s="64"/>
      <c r="K18" s="56"/>
    </row>
    <row r="19" spans="1:11" s="47" customFormat="1" ht="13.2" x14ac:dyDescent="0.25">
      <c r="A19" s="50" t="s">
        <v>129</v>
      </c>
      <c r="B19" s="46"/>
      <c r="C19" s="52" t="s">
        <v>72</v>
      </c>
      <c r="D19" s="76">
        <f t="shared" si="2"/>
        <v>18000</v>
      </c>
      <c r="E19" s="63">
        <v>18000</v>
      </c>
      <c r="F19" s="64">
        <v>0</v>
      </c>
      <c r="G19" s="64">
        <v>0</v>
      </c>
      <c r="H19" s="64">
        <v>0</v>
      </c>
      <c r="I19" s="64">
        <v>0</v>
      </c>
      <c r="J19" s="64">
        <v>0</v>
      </c>
      <c r="K19" s="56">
        <v>0</v>
      </c>
    </row>
    <row r="20" spans="1:11" s="47" customFormat="1" ht="13.2" x14ac:dyDescent="0.25">
      <c r="A20" s="50" t="s">
        <v>131</v>
      </c>
      <c r="B20" s="46"/>
      <c r="C20" s="52" t="s">
        <v>72</v>
      </c>
      <c r="D20" s="76">
        <f t="shared" si="2"/>
        <v>14600</v>
      </c>
      <c r="E20" s="63">
        <v>0</v>
      </c>
      <c r="F20" s="64">
        <v>0</v>
      </c>
      <c r="G20" s="64">
        <v>0</v>
      </c>
      <c r="H20" s="64">
        <v>0</v>
      </c>
      <c r="I20" s="64">
        <v>0</v>
      </c>
      <c r="J20" s="64">
        <v>14600</v>
      </c>
      <c r="K20" s="56">
        <v>0</v>
      </c>
    </row>
    <row r="21" spans="1:11" s="47" customFormat="1" ht="13.2" x14ac:dyDescent="0.25">
      <c r="A21" s="50" t="s">
        <v>130</v>
      </c>
      <c r="B21" s="46"/>
      <c r="C21" s="52" t="s">
        <v>72</v>
      </c>
      <c r="D21" s="76">
        <f t="shared" si="2"/>
        <v>910557.99</v>
      </c>
      <c r="E21" s="63">
        <v>910557.99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56">
        <v>0</v>
      </c>
    </row>
    <row r="22" spans="1:11" s="47" customFormat="1" ht="26.4" x14ac:dyDescent="0.25">
      <c r="A22" s="45" t="s">
        <v>113</v>
      </c>
      <c r="B22" s="46"/>
      <c r="C22" s="52" t="s">
        <v>72</v>
      </c>
      <c r="D22" s="76">
        <f>E22+G22+J22</f>
        <v>24555</v>
      </c>
      <c r="E22" s="63">
        <v>2555</v>
      </c>
      <c r="F22" s="64">
        <v>0</v>
      </c>
      <c r="G22" s="64">
        <v>0</v>
      </c>
      <c r="H22" s="64">
        <v>0</v>
      </c>
      <c r="I22" s="64">
        <v>0</v>
      </c>
      <c r="J22" s="64">
        <v>22000</v>
      </c>
      <c r="K22" s="56">
        <v>0</v>
      </c>
    </row>
    <row r="23" spans="1:11" s="47" customFormat="1" ht="14.4" customHeight="1" x14ac:dyDescent="0.25">
      <c r="A23" s="45" t="s">
        <v>132</v>
      </c>
      <c r="B23" s="46"/>
      <c r="C23" s="52" t="s">
        <v>72</v>
      </c>
      <c r="D23" s="76">
        <f t="shared" si="2"/>
        <v>249259.6</v>
      </c>
      <c r="E23" s="63">
        <v>192110.6</v>
      </c>
      <c r="F23" s="64">
        <v>0</v>
      </c>
      <c r="G23" s="64">
        <v>32149</v>
      </c>
      <c r="H23" s="64">
        <v>0</v>
      </c>
      <c r="I23" s="64">
        <v>0</v>
      </c>
      <c r="J23" s="64">
        <v>25000</v>
      </c>
      <c r="K23" s="56">
        <v>0</v>
      </c>
    </row>
    <row r="24" spans="1:11" s="47" customFormat="1" ht="13.2" x14ac:dyDescent="0.25">
      <c r="A24" s="45" t="s">
        <v>133</v>
      </c>
      <c r="B24" s="46"/>
      <c r="C24" s="52" t="s">
        <v>72</v>
      </c>
      <c r="D24" s="76">
        <f t="shared" si="2"/>
        <v>95018.67</v>
      </c>
      <c r="E24" s="63">
        <v>29774.67</v>
      </c>
      <c r="F24" s="64">
        <v>0</v>
      </c>
      <c r="G24" s="64">
        <v>0</v>
      </c>
      <c r="H24" s="64">
        <v>0</v>
      </c>
      <c r="I24" s="64">
        <v>0</v>
      </c>
      <c r="J24" s="64">
        <v>65244</v>
      </c>
      <c r="K24" s="56">
        <v>0</v>
      </c>
    </row>
    <row r="25" spans="1:11" s="47" customFormat="1" ht="13.8" customHeight="1" x14ac:dyDescent="0.25">
      <c r="A25" s="50" t="s">
        <v>136</v>
      </c>
      <c r="B25" s="46"/>
      <c r="C25" s="52" t="s">
        <v>72</v>
      </c>
      <c r="D25" s="76">
        <f t="shared" si="2"/>
        <v>27993.87</v>
      </c>
      <c r="E25" s="63">
        <v>0</v>
      </c>
      <c r="F25" s="64">
        <v>0</v>
      </c>
      <c r="G25" s="64">
        <v>0</v>
      </c>
      <c r="H25" s="64">
        <v>0</v>
      </c>
      <c r="I25" s="64">
        <v>0</v>
      </c>
      <c r="J25" s="64">
        <v>27993.87</v>
      </c>
      <c r="K25" s="56">
        <v>0</v>
      </c>
    </row>
    <row r="26" spans="1:11" s="47" customFormat="1" ht="15" customHeight="1" x14ac:dyDescent="0.25">
      <c r="A26" s="50" t="s">
        <v>137</v>
      </c>
      <c r="B26" s="46"/>
      <c r="C26" s="52" t="s">
        <v>72</v>
      </c>
      <c r="D26" s="76">
        <f t="shared" si="2"/>
        <v>85175.31</v>
      </c>
      <c r="E26" s="63">
        <v>12175.31</v>
      </c>
      <c r="F26" s="64"/>
      <c r="G26" s="64"/>
      <c r="H26" s="64"/>
      <c r="I26" s="64"/>
      <c r="J26" s="64">
        <v>73000</v>
      </c>
      <c r="K26" s="56"/>
    </row>
    <row r="27" spans="1:11" s="47" customFormat="1" ht="15" customHeight="1" x14ac:dyDescent="0.25">
      <c r="A27" s="50" t="s">
        <v>142</v>
      </c>
      <c r="B27" s="46"/>
      <c r="C27" s="52" t="s">
        <v>72</v>
      </c>
      <c r="D27" s="76">
        <f t="shared" si="2"/>
        <v>5550</v>
      </c>
      <c r="E27" s="63"/>
      <c r="F27" s="64"/>
      <c r="G27" s="64"/>
      <c r="H27" s="64"/>
      <c r="I27" s="64"/>
      <c r="J27" s="64">
        <v>5550</v>
      </c>
      <c r="K27" s="56"/>
    </row>
    <row r="28" spans="1:11" s="47" customFormat="1" ht="27.6" customHeight="1" x14ac:dyDescent="0.25">
      <c r="A28" s="50" t="s">
        <v>138</v>
      </c>
      <c r="B28" s="46"/>
      <c r="C28" s="52" t="s">
        <v>72</v>
      </c>
      <c r="D28" s="76">
        <f t="shared" si="2"/>
        <v>74504.69</v>
      </c>
      <c r="E28" s="63">
        <v>984.69</v>
      </c>
      <c r="F28" s="64"/>
      <c r="G28" s="64"/>
      <c r="H28" s="64"/>
      <c r="I28" s="64"/>
      <c r="J28" s="64">
        <v>73520</v>
      </c>
      <c r="K28" s="56"/>
    </row>
    <row r="29" spans="1:11" s="47" customFormat="1" ht="27.6" customHeight="1" x14ac:dyDescent="0.25">
      <c r="A29" s="50" t="s">
        <v>118</v>
      </c>
      <c r="B29" s="46"/>
      <c r="C29" s="52" t="s">
        <v>72</v>
      </c>
      <c r="D29" s="76">
        <f t="shared" si="1"/>
        <v>33807.9</v>
      </c>
      <c r="E29" s="63">
        <v>0</v>
      </c>
      <c r="F29" s="64">
        <v>0</v>
      </c>
      <c r="G29" s="64">
        <v>0</v>
      </c>
      <c r="H29" s="64">
        <v>0</v>
      </c>
      <c r="I29" s="64">
        <v>0</v>
      </c>
      <c r="J29" s="64">
        <v>33807.9</v>
      </c>
      <c r="K29" s="56">
        <v>0</v>
      </c>
    </row>
    <row r="30" spans="1:11" s="47" customFormat="1" ht="13.2" x14ac:dyDescent="0.25">
      <c r="A30" s="45" t="s">
        <v>78</v>
      </c>
      <c r="B30" s="46"/>
      <c r="C30" s="52" t="s">
        <v>79</v>
      </c>
      <c r="D30" s="76">
        <f t="shared" ref="D30:D33" si="3">E30+G30+J30</f>
        <v>0</v>
      </c>
      <c r="E30" s="63">
        <v>0</v>
      </c>
      <c r="F30" s="64">
        <v>0</v>
      </c>
      <c r="G30" s="64">
        <v>0</v>
      </c>
      <c r="H30" s="64">
        <v>0</v>
      </c>
      <c r="I30" s="64">
        <v>0</v>
      </c>
      <c r="J30" s="64">
        <v>0</v>
      </c>
      <c r="K30" s="56">
        <v>0</v>
      </c>
    </row>
    <row r="31" spans="1:11" s="47" customFormat="1" ht="26.4" customHeight="1" x14ac:dyDescent="0.25">
      <c r="A31" s="45" t="s">
        <v>134</v>
      </c>
      <c r="B31" s="46"/>
      <c r="C31" s="52" t="s">
        <v>77</v>
      </c>
      <c r="D31" s="76">
        <f t="shared" si="3"/>
        <v>134007</v>
      </c>
      <c r="E31" s="63">
        <v>134007</v>
      </c>
      <c r="F31" s="64">
        <v>0</v>
      </c>
      <c r="G31" s="64">
        <v>0</v>
      </c>
      <c r="H31" s="64">
        <v>0</v>
      </c>
      <c r="I31" s="64">
        <v>0</v>
      </c>
      <c r="J31" s="64">
        <v>0</v>
      </c>
      <c r="K31" s="56">
        <v>0</v>
      </c>
    </row>
    <row r="32" spans="1:11" s="47" customFormat="1" ht="13.2" x14ac:dyDescent="0.25">
      <c r="A32" s="45" t="s">
        <v>78</v>
      </c>
      <c r="B32" s="46"/>
      <c r="C32" s="52" t="s">
        <v>80</v>
      </c>
      <c r="D32" s="76">
        <f t="shared" si="3"/>
        <v>0</v>
      </c>
      <c r="E32" s="63">
        <v>0</v>
      </c>
      <c r="F32" s="64">
        <v>0</v>
      </c>
      <c r="G32" s="64">
        <v>0</v>
      </c>
      <c r="H32" s="64">
        <v>0</v>
      </c>
      <c r="I32" s="64">
        <v>0</v>
      </c>
      <c r="J32" s="64">
        <v>0</v>
      </c>
      <c r="K32" s="56">
        <v>0</v>
      </c>
    </row>
    <row r="33" spans="1:11" s="47" customFormat="1" ht="13.2" x14ac:dyDescent="0.25">
      <c r="A33" s="50" t="s">
        <v>135</v>
      </c>
      <c r="B33" s="46"/>
      <c r="C33" s="52" t="s">
        <v>81</v>
      </c>
      <c r="D33" s="76">
        <f t="shared" si="3"/>
        <v>442.62</v>
      </c>
      <c r="E33" s="63">
        <v>442.62</v>
      </c>
      <c r="F33" s="64">
        <v>0</v>
      </c>
      <c r="G33" s="64">
        <v>0</v>
      </c>
      <c r="H33" s="64">
        <v>0</v>
      </c>
      <c r="I33" s="64">
        <v>0</v>
      </c>
      <c r="J33" s="64">
        <v>0</v>
      </c>
      <c r="K33" s="56">
        <v>0</v>
      </c>
    </row>
    <row r="34" spans="1:11" ht="13.2" x14ac:dyDescent="0.25">
      <c r="A34" s="33" t="s">
        <v>83</v>
      </c>
      <c r="B34" s="34" t="s">
        <v>119</v>
      </c>
      <c r="C34" s="51"/>
      <c r="D34" s="76">
        <f>E34+J34</f>
        <v>2918.03</v>
      </c>
      <c r="E34" s="63">
        <v>93.26</v>
      </c>
      <c r="F34" s="64">
        <v>0</v>
      </c>
      <c r="G34" s="64">
        <v>0</v>
      </c>
      <c r="H34" s="64">
        <v>0</v>
      </c>
      <c r="I34" s="64">
        <v>0</v>
      </c>
      <c r="J34" s="64">
        <v>2824.77</v>
      </c>
      <c r="K34" s="57">
        <v>0</v>
      </c>
    </row>
    <row r="35" spans="1:11" ht="13.8" thickBot="1" x14ac:dyDescent="0.3">
      <c r="A35" s="33" t="s">
        <v>84</v>
      </c>
      <c r="B35" s="34" t="s">
        <v>85</v>
      </c>
      <c r="C35" s="51"/>
      <c r="D35" s="77">
        <v>0</v>
      </c>
      <c r="E35" s="63">
        <v>0</v>
      </c>
      <c r="F35" s="64">
        <v>0</v>
      </c>
      <c r="G35" s="64">
        <v>0</v>
      </c>
      <c r="H35" s="64">
        <v>0</v>
      </c>
      <c r="I35" s="64">
        <v>0</v>
      </c>
      <c r="J35" s="64">
        <v>0</v>
      </c>
      <c r="K35" s="57">
        <v>0</v>
      </c>
    </row>
    <row r="36" spans="1:11" ht="12.75" customHeight="1" x14ac:dyDescent="0.25">
      <c r="D36" s="65"/>
      <c r="E36" s="65"/>
      <c r="F36" s="65"/>
      <c r="G36" s="65"/>
      <c r="H36" s="65"/>
      <c r="I36" s="65"/>
      <c r="J36" s="65"/>
      <c r="K36" s="54"/>
    </row>
    <row r="37" spans="1:11" s="80" customFormat="1" ht="12.75" customHeight="1" x14ac:dyDescent="0.25">
      <c r="D37" s="74">
        <f>D18+D19+D20+D21+D22+D23+D24+D25+D26+D27+D28+D29</f>
        <v>1603848.43</v>
      </c>
      <c r="E37" s="74">
        <f>E19+E20+E21+E22+E23+E24+E25+E29+E26+E28</f>
        <v>1166158.26</v>
      </c>
      <c r="F37" s="74"/>
      <c r="G37" s="74">
        <f>G29+G25+G24+G23+G22+G21+G20+G19</f>
        <v>32149</v>
      </c>
      <c r="H37" s="81"/>
      <c r="I37" s="74"/>
      <c r="J37" s="74">
        <f>J29+J25+J24+J23+J21+J20+J19+J26+J28+J27+J22</f>
        <v>340715.77</v>
      </c>
    </row>
    <row r="38" spans="1:11" s="70" customFormat="1" ht="12.75" customHeight="1" x14ac:dyDescent="0.25">
      <c r="D38" s="78"/>
      <c r="E38" s="72"/>
      <c r="F38" s="73"/>
      <c r="G38" s="74">
        <f>G18</f>
        <v>64825</v>
      </c>
      <c r="H38" s="137" t="s">
        <v>147</v>
      </c>
      <c r="I38" s="73"/>
      <c r="J38" s="73"/>
    </row>
    <row r="39" spans="1:11" ht="12.75" customHeight="1" x14ac:dyDescent="0.25">
      <c r="D39" s="79"/>
    </row>
  </sheetData>
  <mergeCells count="14">
    <mergeCell ref="A2:K2"/>
    <mergeCell ref="A3:K3"/>
    <mergeCell ref="E7:E8"/>
    <mergeCell ref="G7:G8"/>
    <mergeCell ref="H7:H8"/>
    <mergeCell ref="F7:F8"/>
    <mergeCell ref="A5:A8"/>
    <mergeCell ref="B5:B8"/>
    <mergeCell ref="C5:C8"/>
    <mergeCell ref="D5:K5"/>
    <mergeCell ref="D6:D8"/>
    <mergeCell ref="E6:K6"/>
    <mergeCell ref="I7:I8"/>
    <mergeCell ref="J7:K7"/>
  </mergeCells>
  <pageMargins left="0.7" right="0.7" top="0.75" bottom="0.75" header="0.3" footer="0.3"/>
  <pageSetup paperSize="9" scale="6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topLeftCell="A16" workbookViewId="0">
      <selection activeCell="A23" sqref="A23"/>
    </sheetView>
  </sheetViews>
  <sheetFormatPr defaultRowHeight="12.75" customHeight="1" x14ac:dyDescent="0.25"/>
  <cols>
    <col min="1" max="1" width="42.33203125" customWidth="1"/>
    <col min="2" max="2" width="8.33203125" customWidth="1"/>
    <col min="3" max="3" width="14.33203125" customWidth="1"/>
    <col min="4" max="4" width="13.33203125" customWidth="1"/>
    <col min="5" max="5" width="20.88671875" customWidth="1"/>
    <col min="6" max="6" width="15.6640625" customWidth="1"/>
    <col min="7" max="7" width="12.88671875" customWidth="1"/>
    <col min="8" max="8" width="16.33203125" customWidth="1"/>
    <col min="9" max="9" width="14.44140625" customWidth="1"/>
    <col min="10" max="10" width="12.88671875" customWidth="1"/>
    <col min="11" max="11" width="12.5546875" customWidth="1"/>
    <col min="12" max="12" width="9.5546875" customWidth="1"/>
    <col min="13" max="13" width="7.88671875" customWidth="1"/>
  </cols>
  <sheetData>
    <row r="1" spans="1:11" ht="12.75" customHeight="1" x14ac:dyDescent="0.25">
      <c r="A1" s="28"/>
      <c r="B1" s="28"/>
      <c r="C1" s="28"/>
      <c r="D1" s="28"/>
      <c r="E1" s="28"/>
      <c r="F1" s="28"/>
      <c r="G1" s="28"/>
      <c r="H1" s="28"/>
      <c r="I1" s="28"/>
      <c r="J1" s="28"/>
    </row>
    <row r="2" spans="1:11" ht="14.25" customHeight="1" x14ac:dyDescent="0.25">
      <c r="A2" s="110" t="s">
        <v>153</v>
      </c>
      <c r="B2" s="110"/>
      <c r="C2" s="110"/>
      <c r="D2" s="110"/>
      <c r="E2" s="110"/>
      <c r="F2" s="110"/>
      <c r="G2" s="110"/>
      <c r="H2" s="110"/>
      <c r="I2" s="110"/>
      <c r="J2" s="110"/>
    </row>
    <row r="3" spans="1:11" ht="14.25" customHeight="1" x14ac:dyDescent="0.25">
      <c r="A3" s="111" t="s">
        <v>151</v>
      </c>
      <c r="B3" s="110"/>
      <c r="C3" s="110"/>
      <c r="D3" s="110"/>
      <c r="E3" s="110"/>
      <c r="F3" s="110"/>
      <c r="G3" s="110"/>
      <c r="H3" s="110"/>
      <c r="I3" s="110"/>
      <c r="J3" s="110"/>
    </row>
    <row r="4" spans="1:11" ht="12.75" customHeight="1" x14ac:dyDescent="0.25">
      <c r="A4" s="27"/>
      <c r="B4" s="27"/>
      <c r="C4" s="27"/>
      <c r="D4" s="27"/>
      <c r="E4" s="27"/>
      <c r="F4" s="27"/>
      <c r="G4" s="27"/>
      <c r="H4" s="27"/>
      <c r="I4" s="27"/>
      <c r="J4" s="27"/>
    </row>
    <row r="5" spans="1:11" ht="12.75" customHeight="1" thickBot="1" x14ac:dyDescent="0.3">
      <c r="A5" s="116" t="s">
        <v>42</v>
      </c>
      <c r="B5" s="116" t="s">
        <v>60</v>
      </c>
      <c r="C5" s="116" t="s">
        <v>61</v>
      </c>
      <c r="D5" s="121" t="s">
        <v>62</v>
      </c>
      <c r="E5" s="122"/>
      <c r="F5" s="122"/>
      <c r="G5" s="122"/>
      <c r="H5" s="122"/>
      <c r="I5" s="122"/>
      <c r="J5" s="122"/>
      <c r="K5" s="123"/>
    </row>
    <row r="6" spans="1:11" ht="12.75" customHeight="1" x14ac:dyDescent="0.25">
      <c r="A6" s="117"/>
      <c r="B6" s="117"/>
      <c r="C6" s="119"/>
      <c r="D6" s="126" t="s">
        <v>120</v>
      </c>
      <c r="E6" s="122" t="s">
        <v>64</v>
      </c>
      <c r="F6" s="122"/>
      <c r="G6" s="122"/>
      <c r="H6" s="122"/>
      <c r="I6" s="122"/>
      <c r="J6" s="122"/>
      <c r="K6" s="123"/>
    </row>
    <row r="7" spans="1:11" ht="12.75" customHeight="1" x14ac:dyDescent="0.25">
      <c r="A7" s="117"/>
      <c r="B7" s="117"/>
      <c r="C7" s="119"/>
      <c r="D7" s="127"/>
      <c r="E7" s="112" t="s">
        <v>65</v>
      </c>
      <c r="F7" s="114" t="s">
        <v>66</v>
      </c>
      <c r="G7" s="114" t="s">
        <v>67</v>
      </c>
      <c r="H7" s="114" t="s">
        <v>68</v>
      </c>
      <c r="I7" s="114" t="s">
        <v>69</v>
      </c>
      <c r="J7" s="124" t="s">
        <v>70</v>
      </c>
      <c r="K7" s="125"/>
    </row>
    <row r="8" spans="1:11" ht="147" customHeight="1" x14ac:dyDescent="0.25">
      <c r="A8" s="118"/>
      <c r="B8" s="118"/>
      <c r="C8" s="120"/>
      <c r="D8" s="128"/>
      <c r="E8" s="113"/>
      <c r="F8" s="115"/>
      <c r="G8" s="115"/>
      <c r="H8" s="115"/>
      <c r="I8" s="115"/>
      <c r="J8" s="61" t="s">
        <v>63</v>
      </c>
      <c r="K8" s="69" t="s">
        <v>71</v>
      </c>
    </row>
    <row r="9" spans="1:11" ht="12.75" customHeight="1" x14ac:dyDescent="0.25">
      <c r="A9" s="69">
        <v>1</v>
      </c>
      <c r="B9" s="69">
        <v>2</v>
      </c>
      <c r="C9" s="68">
        <v>3</v>
      </c>
      <c r="D9" s="53">
        <v>4</v>
      </c>
      <c r="E9" s="62">
        <v>5</v>
      </c>
      <c r="F9" s="61"/>
      <c r="G9" s="61">
        <v>6</v>
      </c>
      <c r="H9" s="61">
        <v>7</v>
      </c>
      <c r="I9" s="61">
        <v>8</v>
      </c>
      <c r="J9" s="61">
        <v>9</v>
      </c>
      <c r="K9" s="69">
        <v>10</v>
      </c>
    </row>
    <row r="10" spans="1:11" ht="18" customHeight="1" x14ac:dyDescent="0.25">
      <c r="A10" s="33" t="s">
        <v>126</v>
      </c>
      <c r="B10" s="34"/>
      <c r="C10" s="51" t="s">
        <v>117</v>
      </c>
      <c r="D10" s="55">
        <f>J10</f>
        <v>1000</v>
      </c>
      <c r="E10" s="63">
        <v>0</v>
      </c>
      <c r="F10" s="64">
        <v>0</v>
      </c>
      <c r="G10" s="64">
        <v>0</v>
      </c>
      <c r="H10" s="64">
        <v>0</v>
      </c>
      <c r="I10" s="64">
        <v>0</v>
      </c>
      <c r="J10" s="64">
        <v>1000</v>
      </c>
      <c r="K10" s="57">
        <v>0</v>
      </c>
    </row>
    <row r="11" spans="1:11" ht="45.6" customHeight="1" x14ac:dyDescent="0.25">
      <c r="A11" s="45" t="s">
        <v>116</v>
      </c>
      <c r="B11" s="46"/>
      <c r="C11" s="52" t="s">
        <v>117</v>
      </c>
      <c r="D11" s="55">
        <f>E11</f>
        <v>4805840</v>
      </c>
      <c r="E11" s="63">
        <v>4805840</v>
      </c>
      <c r="F11" s="64">
        <v>0</v>
      </c>
      <c r="G11" s="64">
        <v>0</v>
      </c>
      <c r="H11" s="64">
        <v>0</v>
      </c>
      <c r="I11" s="64">
        <v>0</v>
      </c>
      <c r="J11" s="64">
        <v>0</v>
      </c>
      <c r="K11" s="56">
        <v>0</v>
      </c>
    </row>
    <row r="12" spans="1:11" s="47" customFormat="1" ht="13.2" x14ac:dyDescent="0.25">
      <c r="A12" s="45" t="s">
        <v>127</v>
      </c>
      <c r="B12" s="46"/>
      <c r="C12" s="52" t="s">
        <v>82</v>
      </c>
      <c r="D12" s="55">
        <f t="shared" ref="D12:D27" si="0">E12+G12+J12</f>
        <v>3615147</v>
      </c>
      <c r="E12" s="63">
        <v>3615147</v>
      </c>
      <c r="F12" s="64">
        <v>0</v>
      </c>
      <c r="G12" s="64">
        <v>0</v>
      </c>
      <c r="H12" s="64">
        <v>0</v>
      </c>
      <c r="I12" s="64">
        <v>0</v>
      </c>
      <c r="J12" s="64">
        <v>0</v>
      </c>
      <c r="K12" s="56">
        <v>0</v>
      </c>
    </row>
    <row r="13" spans="1:11" s="47" customFormat="1" ht="13.2" x14ac:dyDescent="0.25">
      <c r="A13" s="45" t="s">
        <v>74</v>
      </c>
      <c r="B13" s="46"/>
      <c r="C13" s="52" t="s">
        <v>75</v>
      </c>
      <c r="D13" s="55">
        <f t="shared" si="0"/>
        <v>0</v>
      </c>
      <c r="E13" s="63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56">
        <v>0</v>
      </c>
    </row>
    <row r="14" spans="1:11" s="47" customFormat="1" ht="13.2" x14ac:dyDescent="0.25">
      <c r="A14" s="45" t="s">
        <v>74</v>
      </c>
      <c r="B14" s="46"/>
      <c r="C14" s="52" t="s">
        <v>76</v>
      </c>
      <c r="D14" s="55">
        <f t="shared" si="0"/>
        <v>0</v>
      </c>
      <c r="E14" s="63">
        <v>0</v>
      </c>
      <c r="F14" s="64">
        <v>0</v>
      </c>
      <c r="G14" s="64">
        <v>0</v>
      </c>
      <c r="H14" s="64">
        <v>0</v>
      </c>
      <c r="I14" s="64">
        <v>0</v>
      </c>
      <c r="J14" s="64"/>
      <c r="K14" s="56">
        <v>0</v>
      </c>
    </row>
    <row r="15" spans="1:11" s="47" customFormat="1" ht="45" customHeight="1" x14ac:dyDescent="0.25">
      <c r="A15" s="45" t="s">
        <v>128</v>
      </c>
      <c r="B15" s="46"/>
      <c r="C15" s="52" t="s">
        <v>73</v>
      </c>
      <c r="D15" s="55">
        <f t="shared" si="0"/>
        <v>1009183</v>
      </c>
      <c r="E15" s="63">
        <v>1009183</v>
      </c>
      <c r="F15" s="64">
        <v>0</v>
      </c>
      <c r="G15" s="64">
        <v>0</v>
      </c>
      <c r="H15" s="64">
        <v>0</v>
      </c>
      <c r="I15" s="64">
        <v>0</v>
      </c>
      <c r="J15" s="64">
        <v>0</v>
      </c>
      <c r="K15" s="56">
        <v>0</v>
      </c>
    </row>
    <row r="16" spans="1:11" s="47" customFormat="1" ht="13.2" x14ac:dyDescent="0.25">
      <c r="A16" s="50" t="s">
        <v>140</v>
      </c>
      <c r="B16" s="46"/>
      <c r="C16" s="52" t="s">
        <v>72</v>
      </c>
      <c r="D16" s="55">
        <f t="shared" si="0"/>
        <v>0</v>
      </c>
      <c r="E16" s="63">
        <v>0</v>
      </c>
      <c r="F16" s="64">
        <v>0</v>
      </c>
      <c r="G16" s="64">
        <v>0</v>
      </c>
      <c r="H16" s="64">
        <v>0</v>
      </c>
      <c r="I16" s="64">
        <v>0</v>
      </c>
      <c r="J16" s="64">
        <v>0</v>
      </c>
      <c r="K16" s="56">
        <v>0</v>
      </c>
    </row>
    <row r="17" spans="1:11" s="47" customFormat="1" ht="13.2" x14ac:dyDescent="0.25">
      <c r="A17" s="50" t="s">
        <v>131</v>
      </c>
      <c r="B17" s="46"/>
      <c r="C17" s="52" t="s">
        <v>72</v>
      </c>
      <c r="D17" s="55">
        <f t="shared" si="0"/>
        <v>0</v>
      </c>
      <c r="E17" s="63">
        <v>0</v>
      </c>
      <c r="F17" s="64">
        <v>0</v>
      </c>
      <c r="G17" s="64">
        <v>0</v>
      </c>
      <c r="H17" s="64">
        <v>0</v>
      </c>
      <c r="I17" s="64">
        <v>0</v>
      </c>
      <c r="J17" s="64">
        <v>0</v>
      </c>
      <c r="K17" s="56">
        <v>0</v>
      </c>
    </row>
    <row r="18" spans="1:11" s="47" customFormat="1" ht="13.2" x14ac:dyDescent="0.25">
      <c r="A18" s="50" t="s">
        <v>130</v>
      </c>
      <c r="B18" s="46"/>
      <c r="C18" s="52" t="s">
        <v>72</v>
      </c>
      <c r="D18" s="55">
        <f t="shared" si="0"/>
        <v>181510</v>
      </c>
      <c r="E18" s="63">
        <v>181510</v>
      </c>
      <c r="F18" s="64">
        <v>0</v>
      </c>
      <c r="G18" s="64">
        <v>0</v>
      </c>
      <c r="H18" s="64">
        <v>0</v>
      </c>
      <c r="I18" s="64">
        <v>0</v>
      </c>
      <c r="J18" s="64">
        <v>0</v>
      </c>
      <c r="K18" s="56">
        <v>0</v>
      </c>
    </row>
    <row r="19" spans="1:11" s="47" customFormat="1" ht="26.4" x14ac:dyDescent="0.25">
      <c r="A19" s="45" t="s">
        <v>113</v>
      </c>
      <c r="B19" s="46"/>
      <c r="C19" s="52" t="s">
        <v>72</v>
      </c>
      <c r="D19" s="55">
        <f>E19+G19+J19</f>
        <v>0</v>
      </c>
      <c r="E19" s="63">
        <v>0</v>
      </c>
      <c r="F19" s="64">
        <v>0</v>
      </c>
      <c r="G19" s="64">
        <v>0</v>
      </c>
      <c r="H19" s="64">
        <v>0</v>
      </c>
      <c r="I19" s="64">
        <v>0</v>
      </c>
      <c r="J19" s="64">
        <v>0</v>
      </c>
      <c r="K19" s="56">
        <v>0</v>
      </c>
    </row>
    <row r="20" spans="1:11" s="47" customFormat="1" ht="15.6" customHeight="1" x14ac:dyDescent="0.25">
      <c r="A20" s="45" t="s">
        <v>132</v>
      </c>
      <c r="B20" s="46"/>
      <c r="C20" s="52" t="s">
        <v>72</v>
      </c>
      <c r="D20" s="55">
        <f t="shared" si="0"/>
        <v>0</v>
      </c>
      <c r="E20" s="63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56">
        <v>0</v>
      </c>
    </row>
    <row r="21" spans="1:11" s="47" customFormat="1" ht="13.2" x14ac:dyDescent="0.25">
      <c r="A21" s="45" t="s">
        <v>133</v>
      </c>
      <c r="B21" s="46"/>
      <c r="C21" s="52" t="s">
        <v>72</v>
      </c>
      <c r="D21" s="55">
        <f t="shared" si="0"/>
        <v>0</v>
      </c>
      <c r="E21" s="63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56">
        <v>0</v>
      </c>
    </row>
    <row r="22" spans="1:11" s="47" customFormat="1" ht="16.2" customHeight="1" x14ac:dyDescent="0.25">
      <c r="A22" s="50" t="s">
        <v>136</v>
      </c>
      <c r="B22" s="46"/>
      <c r="C22" s="52" t="s">
        <v>72</v>
      </c>
      <c r="D22" s="55">
        <f t="shared" si="0"/>
        <v>0</v>
      </c>
      <c r="E22" s="63">
        <v>0</v>
      </c>
      <c r="F22" s="64">
        <v>0</v>
      </c>
      <c r="G22" s="64">
        <v>0</v>
      </c>
      <c r="H22" s="64">
        <v>0</v>
      </c>
      <c r="I22" s="64">
        <v>0</v>
      </c>
      <c r="J22" s="64">
        <v>0</v>
      </c>
      <c r="K22" s="56">
        <v>0</v>
      </c>
    </row>
    <row r="23" spans="1:11" s="47" customFormat="1" ht="30" customHeight="1" x14ac:dyDescent="0.25">
      <c r="A23" s="50" t="s">
        <v>138</v>
      </c>
      <c r="B23" s="46"/>
      <c r="C23" s="52" t="s">
        <v>72</v>
      </c>
      <c r="D23" s="55">
        <f t="shared" si="0"/>
        <v>1000</v>
      </c>
      <c r="E23" s="63">
        <v>0</v>
      </c>
      <c r="F23" s="64">
        <v>0</v>
      </c>
      <c r="G23" s="64">
        <v>0</v>
      </c>
      <c r="H23" s="64">
        <v>0</v>
      </c>
      <c r="I23" s="64">
        <v>0</v>
      </c>
      <c r="J23" s="64">
        <v>1000</v>
      </c>
      <c r="K23" s="56">
        <v>0</v>
      </c>
    </row>
    <row r="24" spans="1:11" s="47" customFormat="1" ht="13.2" x14ac:dyDescent="0.25">
      <c r="A24" s="45" t="s">
        <v>78</v>
      </c>
      <c r="B24" s="46"/>
      <c r="C24" s="52" t="s">
        <v>79</v>
      </c>
      <c r="D24" s="55">
        <f t="shared" si="0"/>
        <v>0</v>
      </c>
      <c r="E24" s="63">
        <v>0</v>
      </c>
      <c r="F24" s="64">
        <v>0</v>
      </c>
      <c r="G24" s="64">
        <v>0</v>
      </c>
      <c r="H24" s="64">
        <v>0</v>
      </c>
      <c r="I24" s="64">
        <v>0</v>
      </c>
      <c r="J24" s="64">
        <v>0</v>
      </c>
      <c r="K24" s="56">
        <v>0</v>
      </c>
    </row>
    <row r="25" spans="1:11" s="47" customFormat="1" ht="28.8" customHeight="1" x14ac:dyDescent="0.25">
      <c r="A25" s="45" t="s">
        <v>134</v>
      </c>
      <c r="B25" s="46"/>
      <c r="C25" s="52" t="s">
        <v>77</v>
      </c>
      <c r="D25" s="55">
        <f t="shared" si="0"/>
        <v>0</v>
      </c>
      <c r="E25" s="63">
        <v>0</v>
      </c>
      <c r="F25" s="64">
        <v>0</v>
      </c>
      <c r="G25" s="64">
        <v>0</v>
      </c>
      <c r="H25" s="64">
        <v>0</v>
      </c>
      <c r="I25" s="64">
        <v>0</v>
      </c>
      <c r="J25" s="64">
        <v>0</v>
      </c>
      <c r="K25" s="56">
        <v>0</v>
      </c>
    </row>
    <row r="26" spans="1:11" s="47" customFormat="1" ht="13.2" x14ac:dyDescent="0.25">
      <c r="A26" s="45" t="s">
        <v>78</v>
      </c>
      <c r="B26" s="46"/>
      <c r="C26" s="52" t="s">
        <v>80</v>
      </c>
      <c r="D26" s="55">
        <f t="shared" si="0"/>
        <v>0</v>
      </c>
      <c r="E26" s="63">
        <v>0</v>
      </c>
      <c r="F26" s="64">
        <v>0</v>
      </c>
      <c r="G26" s="64">
        <v>0</v>
      </c>
      <c r="H26" s="64">
        <v>0</v>
      </c>
      <c r="I26" s="64">
        <v>0</v>
      </c>
      <c r="J26" s="64">
        <v>0</v>
      </c>
      <c r="K26" s="56">
        <v>0</v>
      </c>
    </row>
    <row r="27" spans="1:11" s="47" customFormat="1" ht="13.2" x14ac:dyDescent="0.25">
      <c r="A27" s="50" t="s">
        <v>135</v>
      </c>
      <c r="B27" s="46"/>
      <c r="C27" s="52" t="s">
        <v>81</v>
      </c>
      <c r="D27" s="55">
        <f t="shared" si="0"/>
        <v>0</v>
      </c>
      <c r="E27" s="63">
        <v>0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  <c r="K27" s="56">
        <v>0</v>
      </c>
    </row>
    <row r="28" spans="1:11" s="47" customFormat="1" ht="13.2" x14ac:dyDescent="0.25">
      <c r="A28" s="33" t="s">
        <v>83</v>
      </c>
      <c r="B28" s="34" t="s">
        <v>119</v>
      </c>
      <c r="C28" s="51"/>
      <c r="D28" s="55">
        <f>E28+J28</f>
        <v>93.26</v>
      </c>
      <c r="E28" s="63">
        <v>93.26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57">
        <v>0</v>
      </c>
    </row>
    <row r="29" spans="1:11" s="47" customFormat="1" ht="13.8" thickBot="1" x14ac:dyDescent="0.3">
      <c r="A29" s="33" t="s">
        <v>84</v>
      </c>
      <c r="B29" s="34" t="s">
        <v>85</v>
      </c>
      <c r="C29" s="51"/>
      <c r="D29" s="58">
        <v>0</v>
      </c>
      <c r="E29" s="63">
        <v>0</v>
      </c>
      <c r="F29" s="64">
        <v>0</v>
      </c>
      <c r="G29" s="64">
        <v>0</v>
      </c>
      <c r="H29" s="64">
        <v>0</v>
      </c>
      <c r="I29" s="64">
        <v>0</v>
      </c>
      <c r="J29" s="64">
        <v>0</v>
      </c>
      <c r="K29" s="57">
        <v>0</v>
      </c>
    </row>
    <row r="31" spans="1:11" s="70" customFormat="1" ht="12.75" customHeight="1" x14ac:dyDescent="0.25">
      <c r="D31" s="80">
        <f>D18+D23</f>
        <v>182510</v>
      </c>
      <c r="E31" s="71">
        <f>E23+E22+E21+E20+E19+E18+E17+E16</f>
        <v>181510</v>
      </c>
      <c r="J31" s="80">
        <f>J23</f>
        <v>1000</v>
      </c>
    </row>
  </sheetData>
  <mergeCells count="14">
    <mergeCell ref="J7:K7"/>
    <mergeCell ref="A2:J2"/>
    <mergeCell ref="A3:J3"/>
    <mergeCell ref="E7:E8"/>
    <mergeCell ref="F7:F8"/>
    <mergeCell ref="G7:G8"/>
    <mergeCell ref="H7:H8"/>
    <mergeCell ref="D6:D8"/>
    <mergeCell ref="A5:A8"/>
    <mergeCell ref="B5:B8"/>
    <mergeCell ref="C5:C8"/>
    <mergeCell ref="D5:K5"/>
    <mergeCell ref="E6:K6"/>
    <mergeCell ref="I7:I8"/>
  </mergeCells>
  <pageMargins left="0.7" right="0.7" top="0.75" bottom="0.75" header="0.3" footer="0.3"/>
  <pageSetup paperSize="9" scale="7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topLeftCell="A11" workbookViewId="0">
      <selection activeCell="J32" sqref="J32"/>
    </sheetView>
  </sheetViews>
  <sheetFormatPr defaultRowHeight="12.75" customHeight="1" x14ac:dyDescent="0.25"/>
  <cols>
    <col min="1" max="1" width="37.88671875" customWidth="1"/>
    <col min="2" max="2" width="8.33203125" customWidth="1"/>
    <col min="3" max="3" width="16.6640625" customWidth="1"/>
    <col min="4" max="4" width="13.109375" customWidth="1"/>
    <col min="5" max="5" width="20.88671875" customWidth="1"/>
    <col min="6" max="6" width="14.5546875" customWidth="1"/>
    <col min="7" max="7" width="13" customWidth="1"/>
    <col min="8" max="8" width="17.6640625" customWidth="1"/>
    <col min="9" max="9" width="14.5546875" customWidth="1"/>
    <col min="10" max="10" width="13" customWidth="1"/>
    <col min="11" max="11" width="12.5546875" customWidth="1"/>
    <col min="12" max="12" width="9.5546875" customWidth="1"/>
    <col min="13" max="13" width="7.88671875" customWidth="1"/>
  </cols>
  <sheetData>
    <row r="1" spans="1:11" ht="12.75" customHeight="1" x14ac:dyDescent="0.25">
      <c r="A1" s="28"/>
      <c r="B1" s="28"/>
      <c r="C1" s="28"/>
      <c r="D1" s="28"/>
      <c r="E1" s="28"/>
      <c r="F1" s="28"/>
      <c r="G1" s="28"/>
      <c r="H1" s="28"/>
      <c r="I1" s="28"/>
      <c r="J1" s="28" t="s">
        <v>59</v>
      </c>
    </row>
    <row r="2" spans="1:11" ht="14.25" customHeight="1" x14ac:dyDescent="0.25">
      <c r="A2" s="110" t="s">
        <v>153</v>
      </c>
      <c r="B2" s="110"/>
      <c r="C2" s="110"/>
      <c r="D2" s="110"/>
      <c r="E2" s="110"/>
      <c r="F2" s="110"/>
      <c r="G2" s="110"/>
      <c r="H2" s="110"/>
      <c r="I2" s="110"/>
      <c r="J2" s="110"/>
    </row>
    <row r="3" spans="1:11" ht="14.25" customHeight="1" x14ac:dyDescent="0.25">
      <c r="A3" s="111" t="s">
        <v>151</v>
      </c>
      <c r="B3" s="110"/>
      <c r="C3" s="110"/>
      <c r="D3" s="110"/>
      <c r="E3" s="110"/>
      <c r="F3" s="110"/>
      <c r="G3" s="110"/>
      <c r="H3" s="110"/>
      <c r="I3" s="110"/>
      <c r="J3" s="110"/>
    </row>
    <row r="4" spans="1:11" ht="12.75" customHeight="1" x14ac:dyDescent="0.25">
      <c r="A4" s="27"/>
      <c r="B4" s="27"/>
      <c r="C4" s="27"/>
      <c r="D4" s="27"/>
      <c r="E4" s="27"/>
      <c r="F4" s="27"/>
      <c r="G4" s="27"/>
      <c r="H4" s="27"/>
      <c r="I4" s="27"/>
      <c r="J4" s="27"/>
    </row>
    <row r="5" spans="1:11" ht="12.75" customHeight="1" thickBot="1" x14ac:dyDescent="0.3">
      <c r="A5" s="116" t="s">
        <v>42</v>
      </c>
      <c r="B5" s="116" t="s">
        <v>60</v>
      </c>
      <c r="C5" s="116" t="s">
        <v>61</v>
      </c>
      <c r="D5" s="121" t="s">
        <v>62</v>
      </c>
      <c r="E5" s="122"/>
      <c r="F5" s="122"/>
      <c r="G5" s="122"/>
      <c r="H5" s="122"/>
      <c r="I5" s="122"/>
      <c r="J5" s="122"/>
      <c r="K5" s="123"/>
    </row>
    <row r="6" spans="1:11" ht="12.75" customHeight="1" x14ac:dyDescent="0.25">
      <c r="A6" s="117"/>
      <c r="B6" s="117"/>
      <c r="C6" s="119"/>
      <c r="D6" s="126" t="s">
        <v>121</v>
      </c>
      <c r="E6" s="122" t="s">
        <v>64</v>
      </c>
      <c r="F6" s="122"/>
      <c r="G6" s="122"/>
      <c r="H6" s="122"/>
      <c r="I6" s="122"/>
      <c r="J6" s="122"/>
      <c r="K6" s="123"/>
    </row>
    <row r="7" spans="1:11" ht="12.75" customHeight="1" x14ac:dyDescent="0.25">
      <c r="A7" s="117"/>
      <c r="B7" s="117"/>
      <c r="C7" s="119"/>
      <c r="D7" s="127"/>
      <c r="E7" s="112" t="s">
        <v>65</v>
      </c>
      <c r="F7" s="114" t="s">
        <v>66</v>
      </c>
      <c r="G7" s="114" t="s">
        <v>67</v>
      </c>
      <c r="H7" s="114" t="s">
        <v>68</v>
      </c>
      <c r="I7" s="114" t="s">
        <v>69</v>
      </c>
      <c r="J7" s="124" t="s">
        <v>70</v>
      </c>
      <c r="K7" s="125"/>
    </row>
    <row r="8" spans="1:11" ht="134.25" customHeight="1" x14ac:dyDescent="0.25">
      <c r="A8" s="118"/>
      <c r="B8" s="118"/>
      <c r="C8" s="120"/>
      <c r="D8" s="128"/>
      <c r="E8" s="113"/>
      <c r="F8" s="115"/>
      <c r="G8" s="115"/>
      <c r="H8" s="115"/>
      <c r="I8" s="115"/>
      <c r="J8" s="61" t="s">
        <v>63</v>
      </c>
      <c r="K8" s="69" t="s">
        <v>71</v>
      </c>
    </row>
    <row r="9" spans="1:11" ht="12.75" customHeight="1" x14ac:dyDescent="0.25">
      <c r="A9" s="69">
        <v>1</v>
      </c>
      <c r="B9" s="69">
        <v>2</v>
      </c>
      <c r="C9" s="68">
        <v>3</v>
      </c>
      <c r="D9" s="53">
        <v>4</v>
      </c>
      <c r="E9" s="62">
        <v>5</v>
      </c>
      <c r="F9" s="61"/>
      <c r="G9" s="61">
        <v>6</v>
      </c>
      <c r="H9" s="61">
        <v>7</v>
      </c>
      <c r="I9" s="61">
        <v>8</v>
      </c>
      <c r="J9" s="61">
        <v>9</v>
      </c>
      <c r="K9" s="69">
        <v>10</v>
      </c>
    </row>
    <row r="10" spans="1:11" ht="16.8" customHeight="1" x14ac:dyDescent="0.25">
      <c r="A10" s="33" t="s">
        <v>126</v>
      </c>
      <c r="B10" s="34"/>
      <c r="C10" s="51" t="s">
        <v>117</v>
      </c>
      <c r="D10" s="55">
        <f>J10</f>
        <v>1000</v>
      </c>
      <c r="E10" s="63">
        <v>0</v>
      </c>
      <c r="F10" s="64">
        <v>0</v>
      </c>
      <c r="G10" s="64">
        <v>0</v>
      </c>
      <c r="H10" s="64">
        <v>0</v>
      </c>
      <c r="I10" s="64">
        <v>0</v>
      </c>
      <c r="J10" s="64">
        <v>1000</v>
      </c>
      <c r="K10" s="57">
        <v>0</v>
      </c>
    </row>
    <row r="11" spans="1:11" ht="43.2" customHeight="1" x14ac:dyDescent="0.25">
      <c r="A11" s="45" t="s">
        <v>116</v>
      </c>
      <c r="B11" s="46"/>
      <c r="C11" s="52" t="s">
        <v>117</v>
      </c>
      <c r="D11" s="55">
        <f>E11</f>
        <v>3233054</v>
      </c>
      <c r="E11" s="63">
        <v>3233054</v>
      </c>
      <c r="F11" s="64">
        <v>0</v>
      </c>
      <c r="G11" s="64">
        <v>0</v>
      </c>
      <c r="H11" s="64">
        <v>0</v>
      </c>
      <c r="I11" s="64">
        <v>0</v>
      </c>
      <c r="J11" s="64">
        <v>0</v>
      </c>
      <c r="K11" s="56">
        <v>0</v>
      </c>
    </row>
    <row r="12" spans="1:11" s="47" customFormat="1" ht="13.2" x14ac:dyDescent="0.25">
      <c r="A12" s="45" t="s">
        <v>127</v>
      </c>
      <c r="B12" s="46"/>
      <c r="C12" s="52" t="s">
        <v>82</v>
      </c>
      <c r="D12" s="55">
        <f t="shared" ref="D12:D27" si="0">E12+G12+J12</f>
        <v>2900069</v>
      </c>
      <c r="E12" s="63">
        <v>2900069</v>
      </c>
      <c r="F12" s="64">
        <v>0</v>
      </c>
      <c r="G12" s="64">
        <v>0</v>
      </c>
      <c r="H12" s="64">
        <v>0</v>
      </c>
      <c r="I12" s="64">
        <v>0</v>
      </c>
      <c r="J12" s="64">
        <v>0</v>
      </c>
      <c r="K12" s="56">
        <v>0</v>
      </c>
    </row>
    <row r="13" spans="1:11" s="47" customFormat="1" ht="13.2" x14ac:dyDescent="0.25">
      <c r="A13" s="45" t="s">
        <v>74</v>
      </c>
      <c r="B13" s="46"/>
      <c r="C13" s="52" t="s">
        <v>75</v>
      </c>
      <c r="D13" s="55">
        <f t="shared" si="0"/>
        <v>0</v>
      </c>
      <c r="E13" s="63">
        <v>0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56">
        <v>0</v>
      </c>
    </row>
    <row r="14" spans="1:11" s="47" customFormat="1" ht="13.2" x14ac:dyDescent="0.25">
      <c r="A14" s="45" t="s">
        <v>74</v>
      </c>
      <c r="B14" s="46"/>
      <c r="C14" s="52" t="s">
        <v>76</v>
      </c>
      <c r="D14" s="55">
        <f t="shared" si="0"/>
        <v>0</v>
      </c>
      <c r="E14" s="63">
        <v>0</v>
      </c>
      <c r="F14" s="64">
        <v>0</v>
      </c>
      <c r="G14" s="64">
        <v>0</v>
      </c>
      <c r="H14" s="64">
        <v>0</v>
      </c>
      <c r="I14" s="64">
        <v>0</v>
      </c>
      <c r="J14" s="64"/>
      <c r="K14" s="56">
        <v>0</v>
      </c>
    </row>
    <row r="15" spans="1:11" s="47" customFormat="1" ht="52.8" x14ac:dyDescent="0.25">
      <c r="A15" s="45" t="s">
        <v>128</v>
      </c>
      <c r="B15" s="46"/>
      <c r="C15" s="52" t="s">
        <v>73</v>
      </c>
      <c r="D15" s="55">
        <f t="shared" si="0"/>
        <v>332985</v>
      </c>
      <c r="E15" s="63">
        <v>332985</v>
      </c>
      <c r="F15" s="64">
        <v>0</v>
      </c>
      <c r="G15" s="64">
        <v>0</v>
      </c>
      <c r="H15" s="64">
        <v>0</v>
      </c>
      <c r="I15" s="64">
        <v>0</v>
      </c>
      <c r="J15" s="64">
        <v>0</v>
      </c>
      <c r="K15" s="56">
        <v>0</v>
      </c>
    </row>
    <row r="16" spans="1:11" s="47" customFormat="1" ht="13.2" x14ac:dyDescent="0.25">
      <c r="A16" s="50" t="s">
        <v>140</v>
      </c>
      <c r="B16" s="46"/>
      <c r="C16" s="52" t="s">
        <v>72</v>
      </c>
      <c r="D16" s="55">
        <f t="shared" si="0"/>
        <v>0</v>
      </c>
      <c r="E16" s="63">
        <v>0</v>
      </c>
      <c r="F16" s="64">
        <v>0</v>
      </c>
      <c r="G16" s="64">
        <v>0</v>
      </c>
      <c r="H16" s="64">
        <v>0</v>
      </c>
      <c r="I16" s="64">
        <v>0</v>
      </c>
      <c r="J16" s="64">
        <v>0</v>
      </c>
      <c r="K16" s="56">
        <v>0</v>
      </c>
    </row>
    <row r="17" spans="1:11" s="47" customFormat="1" ht="13.2" x14ac:dyDescent="0.25">
      <c r="A17" s="50" t="s">
        <v>131</v>
      </c>
      <c r="B17" s="46"/>
      <c r="C17" s="52" t="s">
        <v>72</v>
      </c>
      <c r="D17" s="55">
        <f t="shared" si="0"/>
        <v>0</v>
      </c>
      <c r="E17" s="63">
        <v>0</v>
      </c>
      <c r="F17" s="64">
        <v>0</v>
      </c>
      <c r="G17" s="64">
        <v>0</v>
      </c>
      <c r="H17" s="64">
        <v>0</v>
      </c>
      <c r="I17" s="64">
        <v>0</v>
      </c>
      <c r="J17" s="64">
        <v>0</v>
      </c>
      <c r="K17" s="56">
        <v>0</v>
      </c>
    </row>
    <row r="18" spans="1:11" s="47" customFormat="1" ht="13.2" x14ac:dyDescent="0.25">
      <c r="A18" s="50" t="s">
        <v>130</v>
      </c>
      <c r="B18" s="46"/>
      <c r="C18" s="52" t="s">
        <v>72</v>
      </c>
      <c r="D18" s="55">
        <f t="shared" si="0"/>
        <v>0</v>
      </c>
      <c r="E18" s="63">
        <v>0</v>
      </c>
      <c r="F18" s="64">
        <v>0</v>
      </c>
      <c r="G18" s="64">
        <v>0</v>
      </c>
      <c r="H18" s="64">
        <v>0</v>
      </c>
      <c r="I18" s="64">
        <v>0</v>
      </c>
      <c r="J18" s="64">
        <v>0</v>
      </c>
      <c r="K18" s="56">
        <v>0</v>
      </c>
    </row>
    <row r="19" spans="1:11" s="47" customFormat="1" ht="26.4" x14ac:dyDescent="0.25">
      <c r="A19" s="45" t="s">
        <v>113</v>
      </c>
      <c r="B19" s="46"/>
      <c r="C19" s="52" t="s">
        <v>72</v>
      </c>
      <c r="D19" s="55">
        <f>E19+G19+J19</f>
        <v>0</v>
      </c>
      <c r="E19" s="63">
        <v>0</v>
      </c>
      <c r="F19" s="64">
        <v>0</v>
      </c>
      <c r="G19" s="64">
        <v>0</v>
      </c>
      <c r="H19" s="64">
        <v>0</v>
      </c>
      <c r="I19" s="64">
        <v>0</v>
      </c>
      <c r="J19" s="64">
        <v>0</v>
      </c>
      <c r="K19" s="56">
        <v>0</v>
      </c>
    </row>
    <row r="20" spans="1:11" s="47" customFormat="1" ht="26.4" x14ac:dyDescent="0.25">
      <c r="A20" s="45" t="s">
        <v>132</v>
      </c>
      <c r="B20" s="46"/>
      <c r="C20" s="52" t="s">
        <v>72</v>
      </c>
      <c r="D20" s="55">
        <f t="shared" si="0"/>
        <v>0</v>
      </c>
      <c r="E20" s="63">
        <v>0</v>
      </c>
      <c r="F20" s="64">
        <v>0</v>
      </c>
      <c r="G20" s="64">
        <v>0</v>
      </c>
      <c r="H20" s="64">
        <v>0</v>
      </c>
      <c r="I20" s="64">
        <v>0</v>
      </c>
      <c r="J20" s="64">
        <v>0</v>
      </c>
      <c r="K20" s="56">
        <v>0</v>
      </c>
    </row>
    <row r="21" spans="1:11" s="47" customFormat="1" ht="13.2" x14ac:dyDescent="0.25">
      <c r="A21" s="45" t="s">
        <v>133</v>
      </c>
      <c r="B21" s="46"/>
      <c r="C21" s="52" t="s">
        <v>72</v>
      </c>
      <c r="D21" s="55">
        <f t="shared" si="0"/>
        <v>0</v>
      </c>
      <c r="E21" s="63">
        <v>0</v>
      </c>
      <c r="F21" s="64">
        <v>0</v>
      </c>
      <c r="G21" s="64">
        <v>0</v>
      </c>
      <c r="H21" s="64">
        <v>0</v>
      </c>
      <c r="I21" s="64">
        <v>0</v>
      </c>
      <c r="J21" s="64">
        <v>0</v>
      </c>
      <c r="K21" s="56">
        <v>0</v>
      </c>
    </row>
    <row r="22" spans="1:11" s="47" customFormat="1" ht="14.4" customHeight="1" x14ac:dyDescent="0.25">
      <c r="A22" s="50" t="s">
        <v>136</v>
      </c>
      <c r="B22" s="46"/>
      <c r="C22" s="52" t="s">
        <v>72</v>
      </c>
      <c r="D22" s="55">
        <f t="shared" si="0"/>
        <v>0</v>
      </c>
      <c r="E22" s="63">
        <v>0</v>
      </c>
      <c r="F22" s="64">
        <v>0</v>
      </c>
      <c r="G22" s="64">
        <v>0</v>
      </c>
      <c r="H22" s="64">
        <v>0</v>
      </c>
      <c r="I22" s="64">
        <v>0</v>
      </c>
      <c r="J22" s="64">
        <v>0</v>
      </c>
      <c r="K22" s="56">
        <v>0</v>
      </c>
    </row>
    <row r="23" spans="1:11" s="47" customFormat="1" ht="30" customHeight="1" x14ac:dyDescent="0.25">
      <c r="A23" s="50" t="s">
        <v>138</v>
      </c>
      <c r="B23" s="46"/>
      <c r="C23" s="52" t="s">
        <v>72</v>
      </c>
      <c r="D23" s="55">
        <f t="shared" si="0"/>
        <v>1000</v>
      </c>
      <c r="E23" s="63">
        <v>0</v>
      </c>
      <c r="F23" s="64">
        <v>0</v>
      </c>
      <c r="G23" s="64">
        <v>0</v>
      </c>
      <c r="H23" s="64">
        <v>0</v>
      </c>
      <c r="I23" s="64">
        <v>0</v>
      </c>
      <c r="J23" s="64">
        <v>1000</v>
      </c>
      <c r="K23" s="56">
        <v>0</v>
      </c>
    </row>
    <row r="24" spans="1:11" s="47" customFormat="1" ht="13.2" x14ac:dyDescent="0.25">
      <c r="A24" s="45" t="s">
        <v>78</v>
      </c>
      <c r="B24" s="46"/>
      <c r="C24" s="52" t="s">
        <v>79</v>
      </c>
      <c r="D24" s="55">
        <f t="shared" si="0"/>
        <v>0</v>
      </c>
      <c r="E24" s="63">
        <v>0</v>
      </c>
      <c r="F24" s="64">
        <v>0</v>
      </c>
      <c r="G24" s="64">
        <v>0</v>
      </c>
      <c r="H24" s="64">
        <v>0</v>
      </c>
      <c r="I24" s="64">
        <v>0</v>
      </c>
      <c r="J24" s="64">
        <v>0</v>
      </c>
      <c r="K24" s="56">
        <v>0</v>
      </c>
    </row>
    <row r="25" spans="1:11" s="47" customFormat="1" ht="26.4" x14ac:dyDescent="0.25">
      <c r="A25" s="45" t="s">
        <v>134</v>
      </c>
      <c r="B25" s="46"/>
      <c r="C25" s="52" t="s">
        <v>77</v>
      </c>
      <c r="D25" s="55">
        <f t="shared" si="0"/>
        <v>0</v>
      </c>
      <c r="E25" s="63">
        <v>0</v>
      </c>
      <c r="F25" s="64">
        <v>0</v>
      </c>
      <c r="G25" s="64">
        <v>0</v>
      </c>
      <c r="H25" s="64">
        <v>0</v>
      </c>
      <c r="I25" s="64">
        <v>0</v>
      </c>
      <c r="J25" s="64">
        <v>0</v>
      </c>
      <c r="K25" s="56">
        <v>0</v>
      </c>
    </row>
    <row r="26" spans="1:11" s="47" customFormat="1" ht="13.2" x14ac:dyDescent="0.25">
      <c r="A26" s="45" t="s">
        <v>78</v>
      </c>
      <c r="B26" s="46"/>
      <c r="C26" s="52" t="s">
        <v>80</v>
      </c>
      <c r="D26" s="55">
        <f t="shared" si="0"/>
        <v>0</v>
      </c>
      <c r="E26" s="63">
        <v>0</v>
      </c>
      <c r="F26" s="64">
        <v>0</v>
      </c>
      <c r="G26" s="64">
        <v>0</v>
      </c>
      <c r="H26" s="64">
        <v>0</v>
      </c>
      <c r="I26" s="64">
        <v>0</v>
      </c>
      <c r="J26" s="64">
        <v>0</v>
      </c>
      <c r="K26" s="56">
        <v>0</v>
      </c>
    </row>
    <row r="27" spans="1:11" s="47" customFormat="1" ht="13.2" x14ac:dyDescent="0.25">
      <c r="A27" s="50" t="s">
        <v>135</v>
      </c>
      <c r="B27" s="46"/>
      <c r="C27" s="52" t="s">
        <v>81</v>
      </c>
      <c r="D27" s="55">
        <f t="shared" si="0"/>
        <v>0</v>
      </c>
      <c r="E27" s="63">
        <v>0</v>
      </c>
      <c r="F27" s="64">
        <v>0</v>
      </c>
      <c r="G27" s="64">
        <v>0</v>
      </c>
      <c r="H27" s="64">
        <v>0</v>
      </c>
      <c r="I27" s="64">
        <v>0</v>
      </c>
      <c r="J27" s="64">
        <v>0</v>
      </c>
      <c r="K27" s="56">
        <v>0</v>
      </c>
    </row>
    <row r="28" spans="1:11" s="47" customFormat="1" ht="13.2" x14ac:dyDescent="0.25">
      <c r="A28" s="33" t="s">
        <v>83</v>
      </c>
      <c r="B28" s="34" t="s">
        <v>119</v>
      </c>
      <c r="C28" s="51"/>
      <c r="D28" s="55">
        <f>E28+J28</f>
        <v>93.26</v>
      </c>
      <c r="E28" s="63">
        <v>93.26</v>
      </c>
      <c r="F28" s="64">
        <v>0</v>
      </c>
      <c r="G28" s="64">
        <v>0</v>
      </c>
      <c r="H28" s="64">
        <v>0</v>
      </c>
      <c r="I28" s="64">
        <v>0</v>
      </c>
      <c r="J28" s="64">
        <v>0</v>
      </c>
      <c r="K28" s="57">
        <v>0</v>
      </c>
    </row>
    <row r="29" spans="1:11" s="47" customFormat="1" ht="13.8" thickBot="1" x14ac:dyDescent="0.3">
      <c r="A29" s="33" t="s">
        <v>84</v>
      </c>
      <c r="B29" s="34" t="s">
        <v>85</v>
      </c>
      <c r="C29" s="51"/>
      <c r="D29" s="58">
        <v>0</v>
      </c>
      <c r="E29" s="63">
        <v>0</v>
      </c>
      <c r="F29" s="64">
        <v>0</v>
      </c>
      <c r="G29" s="64">
        <v>0</v>
      </c>
      <c r="H29" s="64">
        <v>0</v>
      </c>
      <c r="I29" s="64">
        <v>0</v>
      </c>
      <c r="J29" s="64">
        <v>0</v>
      </c>
      <c r="K29" s="57">
        <v>0</v>
      </c>
    </row>
    <row r="30" spans="1:11" s="47" customFormat="1" ht="13.2" x14ac:dyDescent="0.25">
      <c r="A30"/>
      <c r="B30"/>
      <c r="C30"/>
      <c r="D30"/>
      <c r="E30"/>
      <c r="F30"/>
      <c r="G30"/>
      <c r="H30"/>
      <c r="I30"/>
      <c r="J30"/>
      <c r="K30"/>
    </row>
    <row r="31" spans="1:11" s="70" customFormat="1" ht="13.2" x14ac:dyDescent="0.25">
      <c r="D31" s="80">
        <f>D23</f>
        <v>1000</v>
      </c>
      <c r="E31" s="71">
        <f>E23+E22+E21+E20+E19+E18+E17+E16</f>
        <v>0</v>
      </c>
      <c r="J31" s="80">
        <f>J23</f>
        <v>1000</v>
      </c>
    </row>
  </sheetData>
  <mergeCells count="14">
    <mergeCell ref="J7:K7"/>
    <mergeCell ref="F7:F8"/>
    <mergeCell ref="G7:G8"/>
    <mergeCell ref="H7:H8"/>
    <mergeCell ref="A2:J2"/>
    <mergeCell ref="A3:J3"/>
    <mergeCell ref="E7:E8"/>
    <mergeCell ref="D6:D8"/>
    <mergeCell ref="A5:A8"/>
    <mergeCell ref="B5:B8"/>
    <mergeCell ref="C5:C8"/>
    <mergeCell ref="D5:K5"/>
    <mergeCell ref="E6:K6"/>
    <mergeCell ref="I7:I8"/>
  </mergeCells>
  <pageMargins left="0.7" right="0.7" top="0.75" bottom="0.75" header="0.3" footer="0.3"/>
  <pageSetup paperSize="9" scale="7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2"/>
  <sheetViews>
    <sheetView tabSelected="1" workbookViewId="0">
      <selection activeCell="G12" sqref="G12"/>
    </sheetView>
  </sheetViews>
  <sheetFormatPr defaultRowHeight="12.75" customHeight="1" x14ac:dyDescent="0.25"/>
  <cols>
    <col min="1" max="1" width="23.5546875" customWidth="1"/>
    <col min="2" max="2" width="8.6640625" customWidth="1"/>
    <col min="3" max="12" width="13.6640625" customWidth="1"/>
  </cols>
  <sheetData>
    <row r="1" spans="1:12" ht="12.75" customHeight="1" x14ac:dyDescent="0.25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 t="s">
        <v>86</v>
      </c>
    </row>
    <row r="2" spans="1:12" ht="26.25" customHeight="1" x14ac:dyDescent="0.25">
      <c r="A2" s="129" t="s">
        <v>154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</row>
    <row r="3" spans="1:12" ht="14.25" customHeight="1" x14ac:dyDescent="0.25">
      <c r="A3" s="111" t="s">
        <v>151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</row>
    <row r="4" spans="1:12" ht="12.75" customHeight="1" x14ac:dyDescent="0.25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</row>
    <row r="5" spans="1:12" ht="30.75" customHeight="1" x14ac:dyDescent="0.25">
      <c r="A5" s="130" t="s">
        <v>42</v>
      </c>
      <c r="B5" s="130" t="s">
        <v>60</v>
      </c>
      <c r="C5" s="130" t="s">
        <v>87</v>
      </c>
      <c r="D5" s="131" t="s">
        <v>88</v>
      </c>
      <c r="E5" s="131"/>
      <c r="F5" s="131"/>
      <c r="G5" s="131"/>
      <c r="H5" s="131"/>
      <c r="I5" s="131"/>
      <c r="J5" s="131"/>
      <c r="K5" s="131"/>
      <c r="L5" s="131"/>
    </row>
    <row r="6" spans="1:12" ht="15.45" customHeight="1" x14ac:dyDescent="0.25">
      <c r="A6" s="130"/>
      <c r="B6" s="130"/>
      <c r="C6" s="130"/>
      <c r="D6" s="130" t="s">
        <v>89</v>
      </c>
      <c r="E6" s="130"/>
      <c r="F6" s="130"/>
      <c r="G6" s="131" t="s">
        <v>64</v>
      </c>
      <c r="H6" s="131"/>
      <c r="I6" s="131"/>
      <c r="J6" s="131"/>
      <c r="K6" s="131"/>
      <c r="L6" s="131"/>
    </row>
    <row r="7" spans="1:12" ht="92.25" customHeight="1" x14ac:dyDescent="0.25">
      <c r="A7" s="130"/>
      <c r="B7" s="130"/>
      <c r="C7" s="130"/>
      <c r="D7" s="130"/>
      <c r="E7" s="130"/>
      <c r="F7" s="130"/>
      <c r="G7" s="131" t="s">
        <v>90</v>
      </c>
      <c r="H7" s="131"/>
      <c r="I7" s="131"/>
      <c r="J7" s="131" t="s">
        <v>91</v>
      </c>
      <c r="K7" s="131"/>
      <c r="L7" s="131"/>
    </row>
    <row r="8" spans="1:12" ht="66.900000000000006" customHeight="1" x14ac:dyDescent="0.25">
      <c r="A8" s="130"/>
      <c r="B8" s="130"/>
      <c r="C8" s="130"/>
      <c r="D8" s="29" t="s">
        <v>122</v>
      </c>
      <c r="E8" s="29" t="s">
        <v>123</v>
      </c>
      <c r="F8" s="29" t="s">
        <v>124</v>
      </c>
      <c r="G8" s="44" t="s">
        <v>122</v>
      </c>
      <c r="H8" s="44" t="s">
        <v>123</v>
      </c>
      <c r="I8" s="44" t="s">
        <v>124</v>
      </c>
      <c r="J8" s="69" t="s">
        <v>122</v>
      </c>
      <c r="K8" s="69" t="s">
        <v>123</v>
      </c>
      <c r="L8" s="69" t="s">
        <v>124</v>
      </c>
    </row>
    <row r="9" spans="1:12" ht="13.2" x14ac:dyDescent="0.25">
      <c r="A9" s="29">
        <v>1</v>
      </c>
      <c r="B9" s="29">
        <v>2</v>
      </c>
      <c r="C9" s="29">
        <v>3</v>
      </c>
      <c r="D9" s="29">
        <v>4</v>
      </c>
      <c r="E9" s="29">
        <v>5</v>
      </c>
      <c r="F9" s="29">
        <v>6</v>
      </c>
      <c r="G9" s="29">
        <v>7</v>
      </c>
      <c r="H9" s="29">
        <v>8</v>
      </c>
      <c r="I9" s="29">
        <v>9</v>
      </c>
      <c r="J9" s="29">
        <v>10</v>
      </c>
      <c r="K9" s="29">
        <v>11</v>
      </c>
      <c r="L9" s="29">
        <v>12</v>
      </c>
    </row>
    <row r="10" spans="1:12" ht="52.8" x14ac:dyDescent="0.25">
      <c r="A10" s="33" t="s">
        <v>92</v>
      </c>
      <c r="B10" s="34"/>
      <c r="C10" s="34" t="s">
        <v>141</v>
      </c>
      <c r="D10" s="67">
        <f>G10</f>
        <v>75762.720000000001</v>
      </c>
      <c r="E10" s="67">
        <v>0</v>
      </c>
      <c r="F10" s="67">
        <v>0</v>
      </c>
      <c r="G10" s="67">
        <v>75762.720000000001</v>
      </c>
      <c r="H10" s="67">
        <v>0</v>
      </c>
      <c r="I10" s="67">
        <v>0</v>
      </c>
      <c r="J10" s="67">
        <v>0</v>
      </c>
      <c r="K10" s="67">
        <v>0</v>
      </c>
      <c r="L10" s="67">
        <v>0</v>
      </c>
    </row>
    <row r="11" spans="1:12" ht="39.6" x14ac:dyDescent="0.25">
      <c r="A11" s="33" t="s">
        <v>93</v>
      </c>
      <c r="B11" s="34"/>
      <c r="C11" s="34" t="s">
        <v>141</v>
      </c>
      <c r="D11" s="67">
        <f>G11</f>
        <v>1603848.43</v>
      </c>
      <c r="E11" s="67">
        <f>H11</f>
        <v>182510</v>
      </c>
      <c r="F11" s="67">
        <f>I11</f>
        <v>1000</v>
      </c>
      <c r="G11" s="67">
        <v>1603848.43</v>
      </c>
      <c r="H11" s="67">
        <v>182510</v>
      </c>
      <c r="I11" s="67">
        <v>1000</v>
      </c>
      <c r="J11" s="67">
        <v>0</v>
      </c>
      <c r="K11" s="67">
        <v>0</v>
      </c>
      <c r="L11" s="67">
        <v>0</v>
      </c>
    </row>
    <row r="12" spans="1:12" ht="39.6" x14ac:dyDescent="0.25">
      <c r="A12" s="33" t="s">
        <v>94</v>
      </c>
      <c r="B12" s="34"/>
      <c r="C12" s="34" t="s">
        <v>141</v>
      </c>
      <c r="D12" s="67">
        <f>D11-D10</f>
        <v>1528085.71</v>
      </c>
      <c r="E12" s="67">
        <f>H12</f>
        <v>182510</v>
      </c>
      <c r="F12" s="67">
        <f>I12</f>
        <v>1000</v>
      </c>
      <c r="G12" s="67">
        <f>G11-G10</f>
        <v>1528085.71</v>
      </c>
      <c r="H12" s="67">
        <f>H11-H10</f>
        <v>182510</v>
      </c>
      <c r="I12" s="67">
        <f>I11-I10</f>
        <v>1000</v>
      </c>
      <c r="J12" s="67">
        <v>0</v>
      </c>
      <c r="K12" s="67">
        <v>0</v>
      </c>
      <c r="L12" s="67">
        <v>0</v>
      </c>
    </row>
  </sheetData>
  <mergeCells count="10">
    <mergeCell ref="A2:K2"/>
    <mergeCell ref="A3:K3"/>
    <mergeCell ref="A5:A8"/>
    <mergeCell ref="B5:B8"/>
    <mergeCell ref="C5:C8"/>
    <mergeCell ref="D5:L5"/>
    <mergeCell ref="J7:L7"/>
    <mergeCell ref="D6:F7"/>
    <mergeCell ref="G7:I7"/>
    <mergeCell ref="G6:L6"/>
  </mergeCells>
  <pageMargins left="0.7" right="0.7" top="0.75" bottom="0.75" header="0.3" footer="0.3"/>
  <pageSetup paperSize="9" scale="79" fitToHeight="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4"/>
  <sheetViews>
    <sheetView workbookViewId="0">
      <selection activeCell="A4" sqref="A4:C4"/>
    </sheetView>
  </sheetViews>
  <sheetFormatPr defaultRowHeight="12.75" customHeight="1" x14ac:dyDescent="0.25"/>
  <cols>
    <col min="1" max="1" width="37.6640625" customWidth="1"/>
    <col min="2" max="2" width="17.44140625" customWidth="1"/>
    <col min="3" max="3" width="29.44140625" customWidth="1"/>
  </cols>
  <sheetData>
    <row r="1" spans="1:3" ht="12.75" customHeight="1" x14ac:dyDescent="0.25">
      <c r="A1" s="27"/>
      <c r="B1" s="27"/>
      <c r="C1" s="28" t="s">
        <v>95</v>
      </c>
    </row>
    <row r="2" spans="1:3" ht="14.25" customHeight="1" x14ac:dyDescent="0.25">
      <c r="A2" s="110" t="s">
        <v>96</v>
      </c>
      <c r="B2" s="110"/>
      <c r="C2" s="110"/>
    </row>
    <row r="3" spans="1:3" ht="14.25" customHeight="1" x14ac:dyDescent="0.25">
      <c r="A3" s="110" t="s">
        <v>14</v>
      </c>
      <c r="B3" s="110"/>
      <c r="C3" s="110"/>
    </row>
    <row r="4" spans="1:3" ht="14.25" customHeight="1" x14ac:dyDescent="0.25">
      <c r="A4" s="111" t="s">
        <v>151</v>
      </c>
      <c r="B4" s="110"/>
      <c r="C4" s="110"/>
    </row>
    <row r="5" spans="1:3" ht="14.25" customHeight="1" x14ac:dyDescent="0.25">
      <c r="A5" s="110" t="s">
        <v>97</v>
      </c>
      <c r="B5" s="110"/>
      <c r="C5" s="110"/>
    </row>
    <row r="6" spans="1:3" ht="12.75" customHeight="1" x14ac:dyDescent="0.25">
      <c r="A6" s="36"/>
      <c r="B6" s="36"/>
    </row>
    <row r="7" spans="1:3" ht="25.5" customHeight="1" x14ac:dyDescent="0.25">
      <c r="A7" s="29" t="s">
        <v>42</v>
      </c>
      <c r="B7" s="29" t="s">
        <v>60</v>
      </c>
      <c r="C7" s="29" t="s">
        <v>98</v>
      </c>
    </row>
    <row r="8" spans="1:3" ht="12.75" customHeight="1" x14ac:dyDescent="0.25">
      <c r="A8" s="29">
        <v>1</v>
      </c>
      <c r="B8" s="29">
        <v>2</v>
      </c>
      <c r="C8" s="29">
        <v>3</v>
      </c>
    </row>
    <row r="9" spans="1:3" ht="12.75" customHeight="1" x14ac:dyDescent="0.25">
      <c r="A9" s="31" t="s">
        <v>83</v>
      </c>
      <c r="B9" s="37" t="s">
        <v>99</v>
      </c>
      <c r="C9" s="35">
        <v>0</v>
      </c>
    </row>
    <row r="10" spans="1:3" ht="12.75" customHeight="1" x14ac:dyDescent="0.25">
      <c r="A10" s="31" t="s">
        <v>84</v>
      </c>
      <c r="B10" s="37" t="s">
        <v>100</v>
      </c>
      <c r="C10" s="35">
        <v>0</v>
      </c>
    </row>
    <row r="11" spans="1:3" ht="12.75" customHeight="1" x14ac:dyDescent="0.25">
      <c r="A11" s="31" t="s">
        <v>101</v>
      </c>
      <c r="B11" s="37" t="s">
        <v>102</v>
      </c>
      <c r="C11" s="35">
        <v>0</v>
      </c>
    </row>
    <row r="12" spans="1:3" ht="13.2" x14ac:dyDescent="0.25">
      <c r="A12" s="31" t="s">
        <v>103</v>
      </c>
      <c r="B12" s="37"/>
      <c r="C12" s="35">
        <v>0</v>
      </c>
    </row>
    <row r="13" spans="1:3" ht="12.75" customHeight="1" x14ac:dyDescent="0.25">
      <c r="A13" s="31" t="s">
        <v>104</v>
      </c>
      <c r="B13" s="37" t="s">
        <v>105</v>
      </c>
      <c r="C13" s="35">
        <v>0</v>
      </c>
    </row>
    <row r="14" spans="1:3" ht="13.2" x14ac:dyDescent="0.25">
      <c r="A14" s="31" t="s">
        <v>106</v>
      </c>
      <c r="B14" s="37"/>
      <c r="C14" s="35">
        <v>0</v>
      </c>
    </row>
    <row r="15" spans="1:3" ht="12.75" customHeight="1" x14ac:dyDescent="0.25">
      <c r="A15" s="38"/>
      <c r="B15" s="39"/>
      <c r="C15" s="40"/>
    </row>
    <row r="16" spans="1:3" ht="12.75" customHeight="1" x14ac:dyDescent="0.25">
      <c r="A16" s="41"/>
      <c r="B16" s="42"/>
      <c r="C16" s="28" t="s">
        <v>107</v>
      </c>
    </row>
    <row r="17" spans="1:3" ht="14.25" customHeight="1" x14ac:dyDescent="0.25">
      <c r="A17" s="132" t="s">
        <v>108</v>
      </c>
      <c r="B17" s="132"/>
    </row>
    <row r="18" spans="1:3" ht="12.75" customHeight="1" x14ac:dyDescent="0.25">
      <c r="A18" s="36"/>
      <c r="B18" s="36"/>
    </row>
    <row r="19" spans="1:3" ht="12.75" customHeight="1" x14ac:dyDescent="0.25">
      <c r="A19" s="29" t="s">
        <v>42</v>
      </c>
      <c r="B19" s="29" t="s">
        <v>60</v>
      </c>
      <c r="C19" s="29" t="s">
        <v>109</v>
      </c>
    </row>
    <row r="20" spans="1:3" ht="12.75" customHeight="1" x14ac:dyDescent="0.25">
      <c r="A20" s="29">
        <v>1</v>
      </c>
      <c r="B20" s="29">
        <v>2</v>
      </c>
      <c r="C20" s="29">
        <v>3</v>
      </c>
    </row>
    <row r="21" spans="1:3" ht="12.75" customHeight="1" x14ac:dyDescent="0.25">
      <c r="A21" s="31" t="s">
        <v>110</v>
      </c>
      <c r="B21" s="37" t="s">
        <v>99</v>
      </c>
      <c r="C21" s="32"/>
    </row>
    <row r="22" spans="1:3" ht="63.75" customHeight="1" x14ac:dyDescent="0.25">
      <c r="A22" s="31" t="s">
        <v>111</v>
      </c>
      <c r="B22" s="37" t="s">
        <v>100</v>
      </c>
      <c r="C22" s="32"/>
    </row>
    <row r="23" spans="1:3" ht="25.5" customHeight="1" x14ac:dyDescent="0.25">
      <c r="A23" s="31" t="s">
        <v>112</v>
      </c>
      <c r="B23" s="37" t="s">
        <v>102</v>
      </c>
      <c r="C23" s="32"/>
    </row>
    <row r="24" spans="1:3" ht="12.75" customHeight="1" x14ac:dyDescent="0.25">
      <c r="A24" s="38"/>
      <c r="B24" s="43"/>
      <c r="C24" s="26"/>
    </row>
  </sheetData>
  <mergeCells count="5">
    <mergeCell ref="A2:C2"/>
    <mergeCell ref="A3:C3"/>
    <mergeCell ref="A4:C4"/>
    <mergeCell ref="A5:C5"/>
    <mergeCell ref="A17:B17"/>
  </mergeCells>
  <pageMargins left="0.7" right="0.7" top="0.75" bottom="0.75" header="0.3" footer="0.3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12</vt:i4>
      </vt:variant>
    </vt:vector>
  </HeadingPairs>
  <TitlesOfParts>
    <vt:vector size="19" baseType="lpstr">
      <vt:lpstr>ФХД (стр.1)</vt:lpstr>
      <vt:lpstr>ФХД (стр.2)</vt:lpstr>
      <vt:lpstr>ФХД 2019</vt:lpstr>
      <vt:lpstr>ФХД 2020</vt:lpstr>
      <vt:lpstr>ФХД 2021</vt:lpstr>
      <vt:lpstr>ФХД (стр.5)</vt:lpstr>
      <vt:lpstr>ФХД (стр.6)</vt:lpstr>
      <vt:lpstr>'ФХД (стр.1)'!IS_DOCUMENT</vt:lpstr>
      <vt:lpstr>'ФХД (стр.2)'!IS_DOCUMENT</vt:lpstr>
      <vt:lpstr>'ФХД (стр.5)'!IS_DOCUMENT</vt:lpstr>
      <vt:lpstr>'ФХД (стр.6)'!IS_DOCUMENT</vt:lpstr>
      <vt:lpstr>'ФХД 2019'!IS_DOCUMENT</vt:lpstr>
      <vt:lpstr>'ФХД 2020'!IS_DOCUMENT</vt:lpstr>
      <vt:lpstr>'ФХД 2021'!IS_DOCUMENT</vt:lpstr>
      <vt:lpstr>'ФХД (стр.1)'!LAST_CELL</vt:lpstr>
      <vt:lpstr>'ФХД (стр.2)'!LAST_CELL</vt:lpstr>
      <vt:lpstr>'ФХД (стр.5)'!LAST_CELL</vt:lpstr>
      <vt:lpstr>'ФХД (стр.6)'!LAST_CELL</vt:lpstr>
      <vt:lpstr>'ФХД 2019'!LAST_CELL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Королькова Ольга Евгеньевна</dc:creator>
  <dc:description>POI HSSF rep:2.42.0.40</dc:description>
  <cp:lastModifiedBy>Королькова Ольга Евгеньевна</cp:lastModifiedBy>
  <cp:lastPrinted>2019-07-11T13:35:33Z</cp:lastPrinted>
  <dcterms:created xsi:type="dcterms:W3CDTF">2017-07-28T11:10:53Z</dcterms:created>
  <dcterms:modified xsi:type="dcterms:W3CDTF">2019-09-30T07:52:56Z</dcterms:modified>
</cp:coreProperties>
</file>